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415"/>
  </bookViews>
  <sheets>
    <sheet name="Hoja1" sheetId="1" r:id="rId1"/>
    <sheet name="Hoja3" sheetId="3" r:id="rId2"/>
    <sheet name="ONCE" sheetId="4" r:id="rId3"/>
  </sheets>
  <definedNames>
    <definedName name="_xlnm._FilterDatabase" localSheetId="0" hidden="1">Hoja1!$A$1:$J$62</definedName>
    <definedName name="_xlnm._FilterDatabase" localSheetId="1" hidden="1">Hoja3!$A$1:$H$62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E77" i="1"/>
  <c r="E78" i="1"/>
  <c r="C78" i="1"/>
  <c r="E70" i="3" l="1"/>
  <c r="E77" i="3"/>
  <c r="E82" i="3"/>
  <c r="E90" i="3"/>
  <c r="G89" i="3"/>
  <c r="G88" i="3"/>
  <c r="G87" i="3"/>
  <c r="G86" i="3"/>
  <c r="G81" i="3"/>
  <c r="G80" i="3"/>
  <c r="G76" i="3"/>
  <c r="G75" i="3"/>
  <c r="G74" i="3"/>
  <c r="G73" i="3"/>
  <c r="G69" i="3"/>
  <c r="G68" i="3"/>
  <c r="G67" i="3"/>
  <c r="G66" i="3"/>
  <c r="G77" i="3" l="1"/>
  <c r="G90" i="3"/>
  <c r="G82" i="3"/>
  <c r="G70" i="3"/>
  <c r="E88" i="1"/>
  <c r="E89" i="1"/>
  <c r="E90" i="1"/>
  <c r="E87" i="1"/>
  <c r="C83" i="1"/>
  <c r="E82" i="1"/>
  <c r="E81" i="1"/>
  <c r="E74" i="1"/>
  <c r="E75" i="1"/>
  <c r="E76" i="1"/>
  <c r="E73" i="1"/>
  <c r="H90" i="3" l="1"/>
  <c r="E83" i="1"/>
  <c r="E91" i="1"/>
  <c r="E67" i="1"/>
  <c r="E68" i="1"/>
  <c r="E69" i="1"/>
  <c r="E66" i="1"/>
  <c r="C70" i="1"/>
  <c r="F91" i="1" l="1"/>
  <c r="G91" i="1" s="1"/>
  <c r="E70" i="1"/>
</calcChain>
</file>

<file path=xl/sharedStrings.xml><?xml version="1.0" encoding="utf-8"?>
<sst xmlns="http://schemas.openxmlformats.org/spreadsheetml/2006/main" count="978" uniqueCount="399">
  <si>
    <t>EL DORADO</t>
  </si>
  <si>
    <t>RC:REGISTRO CIVIL DE NACIMIENTO</t>
  </si>
  <si>
    <t>ALAPE</t>
  </si>
  <si>
    <t>RIVERA</t>
  </si>
  <si>
    <t>JAMINTON</t>
  </si>
  <si>
    <t>ALEXIS</t>
  </si>
  <si>
    <t>LAS MARGARITAS</t>
  </si>
  <si>
    <t>ARAGONEZ</t>
  </si>
  <si>
    <t>HUACA</t>
  </si>
  <si>
    <t>YERSON</t>
  </si>
  <si>
    <t>DUVIAN</t>
  </si>
  <si>
    <t>CARVAJAL</t>
  </si>
  <si>
    <t>VARGAS</t>
  </si>
  <si>
    <t>YOJAN</t>
  </si>
  <si>
    <t>ERICK</t>
  </si>
  <si>
    <t>CUCHIMBA</t>
  </si>
  <si>
    <t>SANCHEZ</t>
  </si>
  <si>
    <t>JESUS</t>
  </si>
  <si>
    <t>YOBANY</t>
  </si>
  <si>
    <t>GORDILLO</t>
  </si>
  <si>
    <t>FERREIRA</t>
  </si>
  <si>
    <t>BRIANNA</t>
  </si>
  <si>
    <t>ZHOEMY</t>
  </si>
  <si>
    <t>LOS JARDINES</t>
  </si>
  <si>
    <t>GUTIERREZ</t>
  </si>
  <si>
    <t>CORREA</t>
  </si>
  <si>
    <t>STEFANI</t>
  </si>
  <si>
    <t>JHORLERY</t>
  </si>
  <si>
    <t>HENAO</t>
  </si>
  <si>
    <t>BERMEO</t>
  </si>
  <si>
    <t>ALAN</t>
  </si>
  <si>
    <t>SLEIDER</t>
  </si>
  <si>
    <t>HIDROBO</t>
  </si>
  <si>
    <t>TORRES</t>
  </si>
  <si>
    <t>MARISOL</t>
  </si>
  <si>
    <t>VERSALLES</t>
  </si>
  <si>
    <t>ROMERO</t>
  </si>
  <si>
    <t>DYLAN</t>
  </si>
  <si>
    <t>ADRIAN</t>
  </si>
  <si>
    <t>HURTADO</t>
  </si>
  <si>
    <t>AYLEN</t>
  </si>
  <si>
    <t>MARIANA</t>
  </si>
  <si>
    <t>LUGO</t>
  </si>
  <si>
    <t>IMBACHI</t>
  </si>
  <si>
    <t>GRIZMAN</t>
  </si>
  <si>
    <t>ANDRES</t>
  </si>
  <si>
    <t>MARIN</t>
  </si>
  <si>
    <t>ANTURY</t>
  </si>
  <si>
    <t>HEINER</t>
  </si>
  <si>
    <t>EL PARAISO</t>
  </si>
  <si>
    <t>MUÑOZ</t>
  </si>
  <si>
    <t>ROJAS</t>
  </si>
  <si>
    <t>ASLY</t>
  </si>
  <si>
    <t>SARAY</t>
  </si>
  <si>
    <t>GAEL</t>
  </si>
  <si>
    <t>ORTIZ</t>
  </si>
  <si>
    <t>MARTIN</t>
  </si>
  <si>
    <t>ELIAS</t>
  </si>
  <si>
    <t>BELLA AURORA</t>
  </si>
  <si>
    <t>PINO</t>
  </si>
  <si>
    <t>SABOGAL</t>
  </si>
  <si>
    <t>ESTEVAN</t>
  </si>
  <si>
    <t>POLANIA</t>
  </si>
  <si>
    <t>GOMEZ</t>
  </si>
  <si>
    <t>FABIAN</t>
  </si>
  <si>
    <t>STIP</t>
  </si>
  <si>
    <t>LA ARGENTINA</t>
  </si>
  <si>
    <t>KAREN</t>
  </si>
  <si>
    <t>SOFIA</t>
  </si>
  <si>
    <t>SILVA</t>
  </si>
  <si>
    <t>JHON</t>
  </si>
  <si>
    <t>JADER</t>
  </si>
  <si>
    <t>SAIDY</t>
  </si>
  <si>
    <t>SARIT</t>
  </si>
  <si>
    <t>RODRIGUEZ</t>
  </si>
  <si>
    <t>MORALES</t>
  </si>
  <si>
    <t>JADE</t>
  </si>
  <si>
    <t>SALOME</t>
  </si>
  <si>
    <t>YATE</t>
  </si>
  <si>
    <t>PINZON</t>
  </si>
  <si>
    <t>LIA</t>
  </si>
  <si>
    <t>SAMANTHA</t>
  </si>
  <si>
    <t>TI:TARJETA DE IDENTIDAD</t>
  </si>
  <si>
    <t>AMAYA</t>
  </si>
  <si>
    <t>YERALDIN</t>
  </si>
  <si>
    <t>ARANGO</t>
  </si>
  <si>
    <t>OSORIO</t>
  </si>
  <si>
    <t>DANA</t>
  </si>
  <si>
    <t>STEFANY</t>
  </si>
  <si>
    <t>ARTUNDUAGA</t>
  </si>
  <si>
    <t>ORLAY</t>
  </si>
  <si>
    <t>BELTRAN</t>
  </si>
  <si>
    <t>MONTERO</t>
  </si>
  <si>
    <t>MICHELLE</t>
  </si>
  <si>
    <t>DAYANA</t>
  </si>
  <si>
    <t>NIETO</t>
  </si>
  <si>
    <t>DILAN</t>
  </si>
  <si>
    <t>SEBASTIAN</t>
  </si>
  <si>
    <t>SAMUEL</t>
  </si>
  <si>
    <t>JIMENEZ</t>
  </si>
  <si>
    <t>CHICUE</t>
  </si>
  <si>
    <t>WILLINTONG</t>
  </si>
  <si>
    <t>JOVEN</t>
  </si>
  <si>
    <t>BRAYAN</t>
  </si>
  <si>
    <t>STIVEN</t>
  </si>
  <si>
    <t>JAZLY</t>
  </si>
  <si>
    <t>THALIANA</t>
  </si>
  <si>
    <t>PADILLA</t>
  </si>
  <si>
    <t>HERNANDEZ</t>
  </si>
  <si>
    <t>RUSDERY</t>
  </si>
  <si>
    <t>PERDOMO</t>
  </si>
  <si>
    <t>VIDARTE</t>
  </si>
  <si>
    <t>JENIFER</t>
  </si>
  <si>
    <t>PERILLA</t>
  </si>
  <si>
    <t>APACHE</t>
  </si>
  <si>
    <t>JHONATAN</t>
  </si>
  <si>
    <t>DAVID</t>
  </si>
  <si>
    <t>PIMENTEL</t>
  </si>
  <si>
    <t>ANGIE</t>
  </si>
  <si>
    <t>AGUAS CLARAS</t>
  </si>
  <si>
    <t>RUIZ</t>
  </si>
  <si>
    <t>MARIA</t>
  </si>
  <si>
    <t>ALEJANDRA</t>
  </si>
  <si>
    <t>SIERRA</t>
  </si>
  <si>
    <t>GUAÑARITA</t>
  </si>
  <si>
    <t>LUIS</t>
  </si>
  <si>
    <t>MATEO</t>
  </si>
  <si>
    <t>CERON</t>
  </si>
  <si>
    <t>ANDRY</t>
  </si>
  <si>
    <t>VALENTINA</t>
  </si>
  <si>
    <t>BOLAÑOS</t>
  </si>
  <si>
    <t>BUSTOS</t>
  </si>
  <si>
    <t>YULIANA</t>
  </si>
  <si>
    <t>JOHAN</t>
  </si>
  <si>
    <t>MENDEZ</t>
  </si>
  <si>
    <t>RAMOS</t>
  </si>
  <si>
    <t>MILTON</t>
  </si>
  <si>
    <t>MONTES</t>
  </si>
  <si>
    <t>OTALORA</t>
  </si>
  <si>
    <t>ISABELLA</t>
  </si>
  <si>
    <t>MOSQUERA</t>
  </si>
  <si>
    <t>OBANDO</t>
  </si>
  <si>
    <t>CHARIT</t>
  </si>
  <si>
    <t>NICOLLE</t>
  </si>
  <si>
    <t>MABEL</t>
  </si>
  <si>
    <t>DANIELA</t>
  </si>
  <si>
    <t>YUBELY</t>
  </si>
  <si>
    <t>REY</t>
  </si>
  <si>
    <t>SOLANO</t>
  </si>
  <si>
    <t>CAMILA</t>
  </si>
  <si>
    <t>JUAN</t>
  </si>
  <si>
    <t>ALDEMAR</t>
  </si>
  <si>
    <t>YADIR</t>
  </si>
  <si>
    <t>SOTO</t>
  </si>
  <si>
    <t>LOSANO</t>
  </si>
  <si>
    <t>ANGELICA</t>
  </si>
  <si>
    <t>JULIETH</t>
  </si>
  <si>
    <t>TOVAR</t>
  </si>
  <si>
    <t>YESLY</t>
  </si>
  <si>
    <t>VANESSA</t>
  </si>
  <si>
    <t>URIBE</t>
  </si>
  <si>
    <t>CAYAPU</t>
  </si>
  <si>
    <t>LINA</t>
  </si>
  <si>
    <t>FERNANDA</t>
  </si>
  <si>
    <t>ALVAREZ</t>
  </si>
  <si>
    <t>NARVAEZ</t>
  </si>
  <si>
    <t>SHERYN</t>
  </si>
  <si>
    <t>NATALIA</t>
  </si>
  <si>
    <t>CARDONA</t>
  </si>
  <si>
    <t>CASTAÑEDA</t>
  </si>
  <si>
    <t>RONDON</t>
  </si>
  <si>
    <t>INGRITH</t>
  </si>
  <si>
    <t>ESCOBAR</t>
  </si>
  <si>
    <t>KARLA</t>
  </si>
  <si>
    <t>JULIANA</t>
  </si>
  <si>
    <t>HURTATIZ</t>
  </si>
  <si>
    <t>TOBAR</t>
  </si>
  <si>
    <t>DAMIKER</t>
  </si>
  <si>
    <t>SMITH</t>
  </si>
  <si>
    <t>DANITZA</t>
  </si>
  <si>
    <t>UREÑA</t>
  </si>
  <si>
    <t>MARLI</t>
  </si>
  <si>
    <t>YURANI</t>
  </si>
  <si>
    <t>VELA</t>
  </si>
  <si>
    <t>CASTRO</t>
  </si>
  <si>
    <t>YONATHAN</t>
  </si>
  <si>
    <t>SEDE</t>
  </si>
  <si>
    <t>GRADO</t>
  </si>
  <si>
    <t>NODOC</t>
  </si>
  <si>
    <t>TIPO DOC</t>
  </si>
  <si>
    <t>P_APELLIDO</t>
  </si>
  <si>
    <t>S_APELLIDO</t>
  </si>
  <si>
    <t>P_NOMBRE</t>
  </si>
  <si>
    <t>S_NOMBRE</t>
  </si>
  <si>
    <t>IER EL DORADO</t>
  </si>
  <si>
    <t>CANTIDAD</t>
  </si>
  <si>
    <t>TOTAL</t>
  </si>
  <si>
    <t>IER SAN JUAN DEL LOSADA</t>
  </si>
  <si>
    <t>IER GIRASOLES</t>
  </si>
  <si>
    <t>IER QUEBRADON</t>
  </si>
  <si>
    <t>NOMBRES</t>
  </si>
  <si>
    <t>JAMINTON ALEXIS ALAPE RIVERA</t>
  </si>
  <si>
    <t>YERSON DUVIAN ARAGONEZ HUACA</t>
  </si>
  <si>
    <t>YOJAN ERICK CARVAJAL VARGAS</t>
  </si>
  <si>
    <t>JESUS YOBANY CUCHIMBA SANCHEZ</t>
  </si>
  <si>
    <t>BRIANNA ZHOEMY GORDILLO FERREIRA</t>
  </si>
  <si>
    <t>STEFANI JHORLERY GUTIERREZ CORREA</t>
  </si>
  <si>
    <t>ALAN SLEIDER HENAO BERMEO</t>
  </si>
  <si>
    <t>MARISOL  HIDROBO TORRES</t>
  </si>
  <si>
    <t>DYLAN ADRIAN HUACA ROMERO</t>
  </si>
  <si>
    <t>AYLEN MARIANA HURTADO ROMERO</t>
  </si>
  <si>
    <t>GRIZMAN ANDRES LUGO IMBACHI</t>
  </si>
  <si>
    <t>HEINER ALEXIS MARIN ANTURY</t>
  </si>
  <si>
    <t>ASLY SARAY MUÑOZ ROJAS</t>
  </si>
  <si>
    <t>DYLAN GAEL MUÑOZ ROJAS</t>
  </si>
  <si>
    <t>MARTIN ELIAS ORTIZ MUÑOZ</t>
  </si>
  <si>
    <t>ESTEVAN  PINO SABOGAL</t>
  </si>
  <si>
    <t>FABIAN STIP POLANIA GOMEZ</t>
  </si>
  <si>
    <t>KAREN SOFIA RIVERA RIVERA</t>
  </si>
  <si>
    <t>JHON JADER ROJAS SILVA</t>
  </si>
  <si>
    <t>RODRIGUEZ VARGAS SAIDY SARIT</t>
  </si>
  <si>
    <t>JADE SALOME VARGAS MORALES</t>
  </si>
  <si>
    <t>LIA SAMANTHA YATE PINZON</t>
  </si>
  <si>
    <t>YERALDIN  AMAYA MUÑOZ</t>
  </si>
  <si>
    <t>DANA STEFANY ARANGO OSORIO</t>
  </si>
  <si>
    <t>ORLAY  ARTUNDUAGA VARGAS</t>
  </si>
  <si>
    <t>MICHELLE DAYANA BELTRAN MONTERO</t>
  </si>
  <si>
    <t>DILAN SEBASTIAN GOMEZ NIETO</t>
  </si>
  <si>
    <t>SAMUEL  HURTADO ROJAS</t>
  </si>
  <si>
    <t>WILLINTONG ANDRES JIMENEZ CHICUE</t>
  </si>
  <si>
    <t>BRAYAN STIVEN JOVEN RODRIGUEZ</t>
  </si>
  <si>
    <t>JAZLY THALIANA NIETO RODRIGUEZ</t>
  </si>
  <si>
    <t>RUSDERY  PADILLA HERNANDEZ</t>
  </si>
  <si>
    <t>JENIFER  PERDOMO VIDARTE</t>
  </si>
  <si>
    <t>JHONATAN DAVID PERILLA APACHE</t>
  </si>
  <si>
    <t>ANGIE SOFIA PIMENTEL ALAPE</t>
  </si>
  <si>
    <t>MARIA ALEJANDRA RUIZ RUIZ</t>
  </si>
  <si>
    <t>LUIS MATEO SIERRA GUAÑARITA</t>
  </si>
  <si>
    <t>ANDRY VALENTINA VARGAS CERON</t>
  </si>
  <si>
    <t>KAREN YULIANA BOLAÑOS BUSTOS</t>
  </si>
  <si>
    <t>JOHAN ALEXIS BOLAÑOS TORRES</t>
  </si>
  <si>
    <t>MILTON ANDRES MENDEZ RAMOS</t>
  </si>
  <si>
    <t>ISABELLA  MONTES OTALORA</t>
  </si>
  <si>
    <t>CHARIT NICOLLE MOSQUERA OBANDO</t>
  </si>
  <si>
    <t>MABEL DANIELA MUÑOZ ORTIZ</t>
  </si>
  <si>
    <t>YUBELY  PERDOMO VIDARTE</t>
  </si>
  <si>
    <t>MARIA CAMILA REY SOLANO</t>
  </si>
  <si>
    <t>JUAN SEBASTIAN RODRIGUEZ RODRIGUEZ</t>
  </si>
  <si>
    <t>ALDEMAR DUVIAN ROJAS HURTADO</t>
  </si>
  <si>
    <t>YADIR  ROMERO TORRES</t>
  </si>
  <si>
    <t>ANGELICA JULIETH SOTO LOSANO</t>
  </si>
  <si>
    <t>YESLY VANESSA TOVAR NIETO</t>
  </si>
  <si>
    <t>LINA FERNANDA URIBE CAYAPU</t>
  </si>
  <si>
    <t>SHERYN NATALIA ALVAREZ NARVAEZ</t>
  </si>
  <si>
    <t>NATALIA  CARDONA MORALES</t>
  </si>
  <si>
    <t>INGRITH DAYANA CASTAÑEDA RONDON</t>
  </si>
  <si>
    <t>KARLA JULIANA ESCOBAR ROJAS</t>
  </si>
  <si>
    <t>DAMIKER SMITH HURTATIZ TOBAR</t>
  </si>
  <si>
    <t>JOHAN SEBASTIAN MONTERO BUSTOS</t>
  </si>
  <si>
    <t>SAIDY DANITZA RODRIGUEZ GOMEZ</t>
  </si>
  <si>
    <t>MARLI YURANI UREÑA SANCHEZ</t>
  </si>
  <si>
    <t>YONATHAN ADRIAN VELA CASTRO</t>
  </si>
  <si>
    <t>SAIDY SARIT RODRIGUEZ VARGAS</t>
  </si>
  <si>
    <t>DOCUMENTO</t>
  </si>
  <si>
    <t>R.C.  1.118.073.679</t>
  </si>
  <si>
    <t>R.C.  1.215.185.540</t>
  </si>
  <si>
    <t>R.C.  1.117.786.433</t>
  </si>
  <si>
    <t>R.C.  1.029.568.775</t>
  </si>
  <si>
    <t>R.C.  1.118.205.092</t>
  </si>
  <si>
    <t>R.C.  1.117.943.831</t>
  </si>
  <si>
    <t>R.C.  1.118.475.300</t>
  </si>
  <si>
    <t>R.C.  1.116.209.607</t>
  </si>
  <si>
    <t>R.C.  1.117.786.459</t>
  </si>
  <si>
    <t>R.C.  1.117.786.446</t>
  </si>
  <si>
    <t>R.C.  1.118.475.315</t>
  </si>
  <si>
    <t>R.C.  1.116.209.695</t>
  </si>
  <si>
    <t>R.C.  1.215.969.824</t>
  </si>
  <si>
    <t>R.C.  1.215.969.823</t>
  </si>
  <si>
    <t>R.C.  1.117.944.482</t>
  </si>
  <si>
    <t>R.C.  1.117.786.424</t>
  </si>
  <si>
    <t>R.C.  1.117.943.822</t>
  </si>
  <si>
    <t>R.C.  1.117.786.423</t>
  </si>
  <si>
    <t>R.C.  1.118.073.682</t>
  </si>
  <si>
    <t>R.C.  1.116.209.838</t>
  </si>
  <si>
    <t>R.C.  1.117.786.435</t>
  </si>
  <si>
    <t>R.C.  1.117.944.032</t>
  </si>
  <si>
    <t>T.I.  1.117.785.924</t>
  </si>
  <si>
    <t>T.I.  1.117.937.944</t>
  </si>
  <si>
    <t>T.I.  1.116.208.322</t>
  </si>
  <si>
    <t>T.I.  1.118.375.484</t>
  </si>
  <si>
    <t>T.I.  1.118.375.175</t>
  </si>
  <si>
    <t>T.I.  1.118.473.556</t>
  </si>
  <si>
    <t>T.I.  1.117.785.530</t>
  </si>
  <si>
    <t>T.I.  1.215.964.196</t>
  </si>
  <si>
    <t>T.I.  1.117.785.947</t>
  </si>
  <si>
    <t>T.I.  1.118.375.482</t>
  </si>
  <si>
    <t>T.I.  1.117.785.787</t>
  </si>
  <si>
    <t>T.I.  1.120.872.083</t>
  </si>
  <si>
    <t>T.I.  1.117.785.639</t>
  </si>
  <si>
    <t>T.I.  1.115.794.189</t>
  </si>
  <si>
    <t>T.I.  1.117.824.063</t>
  </si>
  <si>
    <t>T.I.  1.116.207.860</t>
  </si>
  <si>
    <t>T.I.  1.118.472.014</t>
  </si>
  <si>
    <t>T.I.  1.117.518.156</t>
  </si>
  <si>
    <t>T.I.  1.119.213.675</t>
  </si>
  <si>
    <t>T.I.  1.118.369.999</t>
  </si>
  <si>
    <t>T.I.  1.117.785.301</t>
  </si>
  <si>
    <t>T.I.  1.117.785.399</t>
  </si>
  <si>
    <t>T.I.  1.117.785.294</t>
  </si>
  <si>
    <t>T.I.  1.119.213.397</t>
  </si>
  <si>
    <t>T.I.  1.080.184.881</t>
  </si>
  <si>
    <t>T.I.  1.117.785.106</t>
  </si>
  <si>
    <t>T.I.  1.117.785.138</t>
  </si>
  <si>
    <t>T.I.  1.118.072.415</t>
  </si>
  <si>
    <t>T.I.  1.117.785.307</t>
  </si>
  <si>
    <t>T.I.  1.118.369.874</t>
  </si>
  <si>
    <t>T.I.  1.117.784.914</t>
  </si>
  <si>
    <t>T.I.  1.117.506.467</t>
  </si>
  <si>
    <t>T.I.  1.117.507.494</t>
  </si>
  <si>
    <t>T.I.  1.118.368.084</t>
  </si>
  <si>
    <t>T.I.  1.116.204.564</t>
  </si>
  <si>
    <t>T.I.  1.117.785.049</t>
  </si>
  <si>
    <t>T.I.  1.075.795.407</t>
  </si>
  <si>
    <t>T.I.  1.118.025.491</t>
  </si>
  <si>
    <t>T.I.  1.117.785.053</t>
  </si>
  <si>
    <t>SEDE EL DORADO</t>
  </si>
  <si>
    <t>SEDE LAS MARGARITAS</t>
  </si>
  <si>
    <t>SEDE LOS JARDINES</t>
  </si>
  <si>
    <t>SEDE VERSALLES</t>
  </si>
  <si>
    <t>SEDE EL PARAISO</t>
  </si>
  <si>
    <t>SEDE BELLA AURORA</t>
  </si>
  <si>
    <t>SEDE LA ARGENTINA</t>
  </si>
  <si>
    <t>SEDE AGUAS CLARAS</t>
  </si>
  <si>
    <t>APELLIDOS</t>
  </si>
  <si>
    <t>ALAPE RIVERA JAMINTON ALEXIS</t>
  </si>
  <si>
    <t>ARAGONEZ HUACA YERSON DUVIAN</t>
  </si>
  <si>
    <t>CARVAJAL VARGAS YOJAN ERICK</t>
  </si>
  <si>
    <t>CUCHIMBA SANCHEZ JESUS YOBANY</t>
  </si>
  <si>
    <t>GORDILLO FERREIRA BRIANNA ZHOEMY</t>
  </si>
  <si>
    <t>GUTIERREZ CORREA STEFANI JHORLERY</t>
  </si>
  <si>
    <t>HENAO BERMEO ALAN SLEIDER</t>
  </si>
  <si>
    <t xml:space="preserve">HIDROBO TORRES MARISOL </t>
  </si>
  <si>
    <t>HUACA ROMERO DYLAN ADRIAN</t>
  </si>
  <si>
    <t>HURTADO ROMERO AYLEN MARIANA</t>
  </si>
  <si>
    <t>LUGO IMBACHI GRIZMAN ANDRES</t>
  </si>
  <si>
    <t>MARIN ANTURY HEINER ALEXIS</t>
  </si>
  <si>
    <t>MUÑOZ ROJAS ASLY SARAY</t>
  </si>
  <si>
    <t>MUÑOZ ROJAS DYLAN GAEL</t>
  </si>
  <si>
    <t>ORTIZ MUÑOZ MARTIN ELIAS</t>
  </si>
  <si>
    <t xml:space="preserve">PINO SABOGAL ESTEVAN </t>
  </si>
  <si>
    <t>POLANIA GOMEZ FABIAN STIP</t>
  </si>
  <si>
    <t>RIVERA RIVERA KAREN SOFIA</t>
  </si>
  <si>
    <t>ROJAS SILVA JHON JADER</t>
  </si>
  <si>
    <t>VARGAS MORALES JADE SALOME</t>
  </si>
  <si>
    <t>YATE PINZON LIA SAMANTHA</t>
  </si>
  <si>
    <t xml:space="preserve">AMAYA MUÑOZ YERALDIN </t>
  </si>
  <si>
    <t>ARANGO OSORIO DANA STEFANY</t>
  </si>
  <si>
    <t xml:space="preserve">ARTUNDUAGA VARGAS ORLAY </t>
  </si>
  <si>
    <t>BELTRAN MONTERO MICHELLE DAYANA</t>
  </si>
  <si>
    <t>GOMEZ NIETO DILAN SEBASTIAN</t>
  </si>
  <si>
    <t xml:space="preserve">HURTADO ROJAS SAMUEL </t>
  </si>
  <si>
    <t>JIMENEZ CHICUE WILLINTONG ANDRES</t>
  </si>
  <si>
    <t>JOVEN RODRIGUEZ BRAYAN STIVEN</t>
  </si>
  <si>
    <t>NIETO RODRIGUEZ JAZLY THALIANA</t>
  </si>
  <si>
    <t xml:space="preserve">PADILLA HERNANDEZ RUSDERY </t>
  </si>
  <si>
    <t xml:space="preserve">PERDOMO VIDARTE JENIFER </t>
  </si>
  <si>
    <t>PERILLA APACHE JHONATAN DAVID</t>
  </si>
  <si>
    <t>PIMENTEL ALAPE ANGIE SOFIA</t>
  </si>
  <si>
    <t>RUIZ RUIZ MARIA ALEJANDRA</t>
  </si>
  <si>
    <t>SIERRA GUAÑARITA LUIS MATEO</t>
  </si>
  <si>
    <t>VARGAS CERON ANDRY VALENTINA</t>
  </si>
  <si>
    <t>BOLAÑOS BUSTOS KAREN YULIANA</t>
  </si>
  <si>
    <t>BOLAÑOS TORRES JOHAN ALEXIS</t>
  </si>
  <si>
    <t>MENDEZ RAMOS MILTON ANDRES</t>
  </si>
  <si>
    <t xml:space="preserve">MONTES OTALORA ISABELLA </t>
  </si>
  <si>
    <t>MOSQUERA OBANDO CHARIT NICOLLE</t>
  </si>
  <si>
    <t>MUÑOZ ORTIZ MABEL DANIELA</t>
  </si>
  <si>
    <t xml:space="preserve">PERDOMO VIDARTE YUBELY </t>
  </si>
  <si>
    <t>REY SOLANO MARIA CAMILA</t>
  </si>
  <si>
    <t>RODRIGUEZ RODRIGUEZ JUAN SEBASTIAN</t>
  </si>
  <si>
    <t>ROJAS HURTADO ALDEMAR DUVIAN</t>
  </si>
  <si>
    <t xml:space="preserve">ROMERO TORRES YADIR </t>
  </si>
  <si>
    <t>SOTO LOSANO ANGELICA JULIETH</t>
  </si>
  <si>
    <t>TOVAR NIETO YESLY VANESSA</t>
  </si>
  <si>
    <t>URIBE CAYAPU LINA FERNANDA</t>
  </si>
  <si>
    <t>ALVAREZ NARVAEZ SHERYN NATALIA</t>
  </si>
  <si>
    <t xml:space="preserve">CARDONA MORALES NATALIA </t>
  </si>
  <si>
    <t>CASTAÑEDA RONDON INGRITH DAYANA</t>
  </si>
  <si>
    <t>ESCOBAR ROJAS KARLA JULIANA</t>
  </si>
  <si>
    <t>HURTATIZ TOBAR DAMIKER SMITH</t>
  </si>
  <si>
    <t>MONTERO BUSTOS JOHAN SEBASTIAN</t>
  </si>
  <si>
    <t>RODRIGUEZ GOMEZ SAIDY DANITZA</t>
  </si>
  <si>
    <t>UREÑA SANCHEZ MARLI YURANI</t>
  </si>
  <si>
    <t>VELA CASTRO YONATHAN ADRIAN</t>
  </si>
  <si>
    <t>No.</t>
  </si>
  <si>
    <t>SALDO</t>
  </si>
  <si>
    <t>MENCION</t>
  </si>
  <si>
    <t>VALOR UNIDAD</t>
  </si>
  <si>
    <t>IER ALTO QUEBRADON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</si>
</sst>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3" borderId="0" xfId="0" applyFill="1"/>
    <xf numFmtId="0" fontId="2" fillId="3" borderId="1" xfId="0" applyFont="1" applyFill="1" applyBorder="1"/>
    <xf numFmtId="0" fontId="0" fillId="0" borderId="1" xfId="0" applyBorder="1"/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4" fontId="0" fillId="3" borderId="0" xfId="0" applyNumberFormat="1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164" fontId="0" fillId="3" borderId="0" xfId="1" applyNumberFormat="1" applyFont="1" applyFill="1"/>
    <xf numFmtId="164" fontId="3" fillId="0" borderId="0" xfId="0" applyNumberFormat="1" applyFont="1"/>
    <xf numFmtId="0" fontId="2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4" fillId="8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164" fontId="2" fillId="3" borderId="1" xfId="1" applyNumberFormat="1" applyFont="1" applyFill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0" xfId="1" applyNumberFormat="1" applyFont="1" applyBorder="1"/>
    <xf numFmtId="164" fontId="3" fillId="0" borderId="0" xfId="1" applyNumberFormat="1" applyFont="1"/>
    <xf numFmtId="164" fontId="0" fillId="3" borderId="1" xfId="1" applyNumberFormat="1" applyFont="1" applyFill="1" applyBorder="1"/>
    <xf numFmtId="0" fontId="0" fillId="2" borderId="1" xfId="0" applyFill="1" applyBorder="1" applyAlignment="1">
      <alignment horizontal="right"/>
    </xf>
    <xf numFmtId="0" fontId="0" fillId="0" borderId="5" xfId="0" applyBorder="1" applyAlignment="1">
      <alignment horizontal="center"/>
    </xf>
    <xf numFmtId="164" fontId="0" fillId="3" borderId="1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80" zoomScale="150" zoomScaleNormal="150" workbookViewId="0">
      <selection activeCell="D91" sqref="D91:E91"/>
    </sheetView>
  </sheetViews>
  <sheetFormatPr baseColWidth="10" defaultColWidth="9.5703125" defaultRowHeight="15" x14ac:dyDescent="0.25"/>
  <cols>
    <col min="1" max="1" width="16.42578125" bestFit="1" customWidth="1"/>
    <col min="2" max="2" width="12.140625" style="8" bestFit="1" customWidth="1"/>
    <col min="3" max="3" width="11" bestFit="1" customWidth="1"/>
    <col min="4" max="4" width="32.5703125" bestFit="1" customWidth="1"/>
    <col min="5" max="5" width="13.85546875" bestFit="1" customWidth="1"/>
    <col min="6" max="6" width="13.7109375" style="9" bestFit="1" customWidth="1"/>
    <col min="7" max="7" width="13.42578125" bestFit="1" customWidth="1"/>
    <col min="8" max="8" width="13.28515625" bestFit="1" customWidth="1"/>
    <col min="9" max="9" width="37.7109375" bestFit="1" customWidth="1"/>
    <col min="10" max="10" width="14.85546875" style="8" bestFit="1" customWidth="1"/>
  </cols>
  <sheetData>
    <row r="1" spans="1:10" x14ac:dyDescent="0.25">
      <c r="A1" s="2" t="s">
        <v>186</v>
      </c>
      <c r="B1" s="5" t="s">
        <v>187</v>
      </c>
      <c r="C1" s="2" t="s">
        <v>188</v>
      </c>
      <c r="D1" s="2" t="s">
        <v>189</v>
      </c>
      <c r="E1" s="2" t="s">
        <v>190</v>
      </c>
      <c r="F1" s="37" t="s">
        <v>191</v>
      </c>
      <c r="G1" s="2" t="s">
        <v>192</v>
      </c>
      <c r="H1" s="2" t="s">
        <v>193</v>
      </c>
      <c r="I1" s="22" t="s">
        <v>200</v>
      </c>
      <c r="J1" s="22"/>
    </row>
    <row r="2" spans="1:10" x14ac:dyDescent="0.25">
      <c r="A2" s="3" t="s">
        <v>0</v>
      </c>
      <c r="B2" s="6">
        <v>0</v>
      </c>
      <c r="C2" s="3">
        <v>1118073679</v>
      </c>
      <c r="D2" s="3" t="s">
        <v>1</v>
      </c>
      <c r="E2" s="3" t="s">
        <v>2</v>
      </c>
      <c r="F2" s="38" t="s">
        <v>3</v>
      </c>
      <c r="G2" s="3" t="s">
        <v>4</v>
      </c>
      <c r="H2" s="3" t="s">
        <v>5</v>
      </c>
      <c r="I2" s="12" t="s">
        <v>201</v>
      </c>
    </row>
    <row r="3" spans="1:10" x14ac:dyDescent="0.25">
      <c r="A3" s="3" t="s">
        <v>6</v>
      </c>
      <c r="B3" s="6">
        <v>0</v>
      </c>
      <c r="C3" s="3">
        <v>1215185540</v>
      </c>
      <c r="D3" s="3" t="s">
        <v>1</v>
      </c>
      <c r="E3" s="3" t="s">
        <v>7</v>
      </c>
      <c r="F3" s="38" t="s">
        <v>8</v>
      </c>
      <c r="G3" s="3" t="s">
        <v>9</v>
      </c>
      <c r="H3" s="3" t="s">
        <v>10</v>
      </c>
      <c r="I3" s="12" t="s">
        <v>202</v>
      </c>
    </row>
    <row r="4" spans="1:10" x14ac:dyDescent="0.25">
      <c r="A4" s="3" t="s">
        <v>6</v>
      </c>
      <c r="B4" s="6">
        <v>0</v>
      </c>
      <c r="C4" s="3">
        <v>1117786433</v>
      </c>
      <c r="D4" s="3" t="s">
        <v>1</v>
      </c>
      <c r="E4" s="3" t="s">
        <v>11</v>
      </c>
      <c r="F4" s="38" t="s">
        <v>12</v>
      </c>
      <c r="G4" s="3" t="s">
        <v>13</v>
      </c>
      <c r="H4" s="3" t="s">
        <v>14</v>
      </c>
      <c r="I4" s="12" t="s">
        <v>203</v>
      </c>
    </row>
    <row r="5" spans="1:10" x14ac:dyDescent="0.25">
      <c r="A5" s="3" t="s">
        <v>0</v>
      </c>
      <c r="B5" s="6">
        <v>0</v>
      </c>
      <c r="C5" s="3">
        <v>1029568775</v>
      </c>
      <c r="D5" s="3" t="s">
        <v>1</v>
      </c>
      <c r="E5" s="3" t="s">
        <v>15</v>
      </c>
      <c r="F5" s="38" t="s">
        <v>16</v>
      </c>
      <c r="G5" s="3" t="s">
        <v>17</v>
      </c>
      <c r="H5" s="3" t="s">
        <v>18</v>
      </c>
      <c r="I5" s="12" t="s">
        <v>204</v>
      </c>
    </row>
    <row r="6" spans="1:10" x14ac:dyDescent="0.25">
      <c r="A6" s="3" t="s">
        <v>6</v>
      </c>
      <c r="B6" s="6">
        <v>0</v>
      </c>
      <c r="C6" s="3">
        <v>1118205092</v>
      </c>
      <c r="D6" s="3" t="s">
        <v>1</v>
      </c>
      <c r="E6" s="3" t="s">
        <v>19</v>
      </c>
      <c r="F6" s="38" t="s">
        <v>20</v>
      </c>
      <c r="G6" s="3" t="s">
        <v>21</v>
      </c>
      <c r="H6" s="3" t="s">
        <v>22</v>
      </c>
      <c r="I6" s="12" t="s">
        <v>205</v>
      </c>
    </row>
    <row r="7" spans="1:10" x14ac:dyDescent="0.25">
      <c r="A7" s="3" t="s">
        <v>23</v>
      </c>
      <c r="B7" s="6">
        <v>0</v>
      </c>
      <c r="C7" s="3">
        <v>1117943831</v>
      </c>
      <c r="D7" s="3" t="s">
        <v>1</v>
      </c>
      <c r="E7" s="3" t="s">
        <v>24</v>
      </c>
      <c r="F7" s="38" t="s">
        <v>25</v>
      </c>
      <c r="G7" s="3" t="s">
        <v>26</v>
      </c>
      <c r="H7" s="3" t="s">
        <v>27</v>
      </c>
      <c r="I7" s="12" t="s">
        <v>206</v>
      </c>
    </row>
    <row r="8" spans="1:10" x14ac:dyDescent="0.25">
      <c r="A8" s="3" t="s">
        <v>6</v>
      </c>
      <c r="B8" s="6">
        <v>0</v>
      </c>
      <c r="C8" s="3">
        <v>1118475300</v>
      </c>
      <c r="D8" s="3" t="s">
        <v>1</v>
      </c>
      <c r="E8" s="3" t="s">
        <v>28</v>
      </c>
      <c r="F8" s="38" t="s">
        <v>29</v>
      </c>
      <c r="G8" s="3" t="s">
        <v>30</v>
      </c>
      <c r="H8" s="3" t="s">
        <v>31</v>
      </c>
      <c r="I8" s="12" t="s">
        <v>207</v>
      </c>
    </row>
    <row r="9" spans="1:10" x14ac:dyDescent="0.25">
      <c r="A9" s="4" t="s">
        <v>0</v>
      </c>
      <c r="B9" s="7">
        <v>0</v>
      </c>
      <c r="C9" s="4">
        <v>1116209607</v>
      </c>
      <c r="D9" s="4" t="s">
        <v>1</v>
      </c>
      <c r="E9" s="4" t="s">
        <v>32</v>
      </c>
      <c r="F9" s="39" t="s">
        <v>33</v>
      </c>
      <c r="G9" s="4" t="s">
        <v>34</v>
      </c>
      <c r="H9" s="4"/>
      <c r="I9" s="12" t="s">
        <v>208</v>
      </c>
    </row>
    <row r="10" spans="1:10" x14ac:dyDescent="0.25">
      <c r="A10" s="3" t="s">
        <v>35</v>
      </c>
      <c r="B10" s="6">
        <v>0</v>
      </c>
      <c r="C10" s="3">
        <v>1117786459</v>
      </c>
      <c r="D10" s="3" t="s">
        <v>1</v>
      </c>
      <c r="E10" s="3" t="s">
        <v>8</v>
      </c>
      <c r="F10" s="38" t="s">
        <v>36</v>
      </c>
      <c r="G10" s="3" t="s">
        <v>37</v>
      </c>
      <c r="H10" s="3" t="s">
        <v>38</v>
      </c>
      <c r="I10" s="12" t="s">
        <v>209</v>
      </c>
    </row>
    <row r="11" spans="1:10" x14ac:dyDescent="0.25">
      <c r="A11" s="3" t="s">
        <v>35</v>
      </c>
      <c r="B11" s="6">
        <v>0</v>
      </c>
      <c r="C11" s="3">
        <v>1117786446</v>
      </c>
      <c r="D11" s="3" t="s">
        <v>1</v>
      </c>
      <c r="E11" s="3" t="s">
        <v>39</v>
      </c>
      <c r="F11" s="38" t="s">
        <v>36</v>
      </c>
      <c r="G11" s="3" t="s">
        <v>40</v>
      </c>
      <c r="H11" s="3" t="s">
        <v>41</v>
      </c>
      <c r="I11" s="12" t="s">
        <v>210</v>
      </c>
    </row>
    <row r="12" spans="1:10" x14ac:dyDescent="0.25">
      <c r="A12" s="3" t="s">
        <v>35</v>
      </c>
      <c r="B12" s="6">
        <v>0</v>
      </c>
      <c r="C12" s="3">
        <v>1118475315</v>
      </c>
      <c r="D12" s="3" t="s">
        <v>1</v>
      </c>
      <c r="E12" s="3" t="s">
        <v>42</v>
      </c>
      <c r="F12" s="38" t="s">
        <v>43</v>
      </c>
      <c r="G12" s="3" t="s">
        <v>44</v>
      </c>
      <c r="H12" s="3" t="s">
        <v>45</v>
      </c>
      <c r="I12" s="12" t="s">
        <v>211</v>
      </c>
    </row>
    <row r="13" spans="1:10" x14ac:dyDescent="0.25">
      <c r="A13" s="3" t="s">
        <v>0</v>
      </c>
      <c r="B13" s="6">
        <v>0</v>
      </c>
      <c r="C13" s="3">
        <v>1116209695</v>
      </c>
      <c r="D13" s="3" t="s">
        <v>1</v>
      </c>
      <c r="E13" s="3" t="s">
        <v>46</v>
      </c>
      <c r="F13" s="38" t="s">
        <v>47</v>
      </c>
      <c r="G13" s="3" t="s">
        <v>48</v>
      </c>
      <c r="H13" s="3" t="s">
        <v>5</v>
      </c>
      <c r="I13" s="12" t="s">
        <v>212</v>
      </c>
    </row>
    <row r="14" spans="1:10" x14ac:dyDescent="0.25">
      <c r="A14" s="3" t="s">
        <v>49</v>
      </c>
      <c r="B14" s="6">
        <v>0</v>
      </c>
      <c r="C14" s="3">
        <v>1215969824</v>
      </c>
      <c r="D14" s="3" t="s">
        <v>1</v>
      </c>
      <c r="E14" s="3" t="s">
        <v>50</v>
      </c>
      <c r="F14" s="38" t="s">
        <v>51</v>
      </c>
      <c r="G14" s="3" t="s">
        <v>52</v>
      </c>
      <c r="H14" s="3" t="s">
        <v>53</v>
      </c>
      <c r="I14" s="12" t="s">
        <v>213</v>
      </c>
    </row>
    <row r="15" spans="1:10" x14ac:dyDescent="0.25">
      <c r="A15" s="3" t="s">
        <v>49</v>
      </c>
      <c r="B15" s="6">
        <v>0</v>
      </c>
      <c r="C15" s="3">
        <v>1215969823</v>
      </c>
      <c r="D15" s="3" t="s">
        <v>1</v>
      </c>
      <c r="E15" s="3" t="s">
        <v>50</v>
      </c>
      <c r="F15" s="38" t="s">
        <v>51</v>
      </c>
      <c r="G15" s="3" t="s">
        <v>37</v>
      </c>
      <c r="H15" s="3" t="s">
        <v>54</v>
      </c>
      <c r="I15" s="12" t="s">
        <v>214</v>
      </c>
    </row>
    <row r="16" spans="1:10" x14ac:dyDescent="0.25">
      <c r="A16" s="3" t="s">
        <v>49</v>
      </c>
      <c r="B16" s="6">
        <v>0</v>
      </c>
      <c r="C16" s="3">
        <v>1117944482</v>
      </c>
      <c r="D16" s="3" t="s">
        <v>1</v>
      </c>
      <c r="E16" s="3" t="s">
        <v>55</v>
      </c>
      <c r="F16" s="38" t="s">
        <v>50</v>
      </c>
      <c r="G16" s="3" t="s">
        <v>56</v>
      </c>
      <c r="H16" s="3" t="s">
        <v>57</v>
      </c>
      <c r="I16" s="12" t="s">
        <v>215</v>
      </c>
    </row>
    <row r="17" spans="1:9" customFormat="1" x14ac:dyDescent="0.25">
      <c r="A17" s="3" t="s">
        <v>58</v>
      </c>
      <c r="B17" s="6">
        <v>0</v>
      </c>
      <c r="C17" s="3">
        <v>1117786424</v>
      </c>
      <c r="D17" s="3" t="s">
        <v>1</v>
      </c>
      <c r="E17" s="3" t="s">
        <v>59</v>
      </c>
      <c r="F17" s="38" t="s">
        <v>60</v>
      </c>
      <c r="G17" s="3" t="s">
        <v>61</v>
      </c>
      <c r="H17" s="3"/>
      <c r="I17" s="12" t="s">
        <v>216</v>
      </c>
    </row>
    <row r="18" spans="1:9" customFormat="1" x14ac:dyDescent="0.25">
      <c r="A18" s="3" t="s">
        <v>6</v>
      </c>
      <c r="B18" s="6">
        <v>0</v>
      </c>
      <c r="C18" s="3">
        <v>1117943822</v>
      </c>
      <c r="D18" s="3" t="s">
        <v>1</v>
      </c>
      <c r="E18" s="3" t="s">
        <v>62</v>
      </c>
      <c r="F18" s="38" t="s">
        <v>63</v>
      </c>
      <c r="G18" s="3" t="s">
        <v>64</v>
      </c>
      <c r="H18" s="3" t="s">
        <v>65</v>
      </c>
      <c r="I18" s="12" t="s">
        <v>217</v>
      </c>
    </row>
    <row r="19" spans="1:9" customFormat="1" x14ac:dyDescent="0.25">
      <c r="A19" s="3" t="s">
        <v>66</v>
      </c>
      <c r="B19" s="6">
        <v>0</v>
      </c>
      <c r="C19" s="3">
        <v>1117786423</v>
      </c>
      <c r="D19" s="3" t="s">
        <v>1</v>
      </c>
      <c r="E19" s="3" t="s">
        <v>3</v>
      </c>
      <c r="F19" s="38" t="s">
        <v>3</v>
      </c>
      <c r="G19" s="3" t="s">
        <v>67</v>
      </c>
      <c r="H19" s="3" t="s">
        <v>68</v>
      </c>
      <c r="I19" s="12" t="s">
        <v>218</v>
      </c>
    </row>
    <row r="20" spans="1:9" customFormat="1" x14ac:dyDescent="0.25">
      <c r="A20" s="3" t="s">
        <v>58</v>
      </c>
      <c r="B20" s="6">
        <v>0</v>
      </c>
      <c r="C20" s="3">
        <v>1118073682</v>
      </c>
      <c r="D20" s="3" t="s">
        <v>1</v>
      </c>
      <c r="E20" s="3" t="s">
        <v>51</v>
      </c>
      <c r="F20" s="38" t="s">
        <v>69</v>
      </c>
      <c r="G20" s="3" t="s">
        <v>70</v>
      </c>
      <c r="H20" s="3" t="s">
        <v>71</v>
      </c>
      <c r="I20" s="12" t="s">
        <v>219</v>
      </c>
    </row>
    <row r="21" spans="1:9" customFormat="1" x14ac:dyDescent="0.25">
      <c r="A21" s="3" t="s">
        <v>0</v>
      </c>
      <c r="B21" s="6">
        <v>0</v>
      </c>
      <c r="C21" s="3">
        <v>1116209838</v>
      </c>
      <c r="D21" s="3" t="s">
        <v>1</v>
      </c>
      <c r="E21" s="3" t="s">
        <v>72</v>
      </c>
      <c r="F21" s="38" t="s">
        <v>73</v>
      </c>
      <c r="G21" s="3" t="s">
        <v>74</v>
      </c>
      <c r="H21" s="3" t="s">
        <v>12</v>
      </c>
      <c r="I21" s="12" t="s">
        <v>220</v>
      </c>
    </row>
    <row r="22" spans="1:9" customFormat="1" x14ac:dyDescent="0.25">
      <c r="A22" s="3" t="s">
        <v>0</v>
      </c>
      <c r="B22" s="6">
        <v>0</v>
      </c>
      <c r="C22" s="3">
        <v>1117786435</v>
      </c>
      <c r="D22" s="3" t="s">
        <v>1</v>
      </c>
      <c r="E22" s="3" t="s">
        <v>12</v>
      </c>
      <c r="F22" s="38" t="s">
        <v>75</v>
      </c>
      <c r="G22" s="3" t="s">
        <v>76</v>
      </c>
      <c r="H22" s="3" t="s">
        <v>77</v>
      </c>
      <c r="I22" s="12" t="s">
        <v>221</v>
      </c>
    </row>
    <row r="23" spans="1:9" customFormat="1" x14ac:dyDescent="0.25">
      <c r="A23" s="3" t="s">
        <v>35</v>
      </c>
      <c r="B23" s="6">
        <v>0</v>
      </c>
      <c r="C23" s="3">
        <v>1117944032</v>
      </c>
      <c r="D23" s="3" t="s">
        <v>1</v>
      </c>
      <c r="E23" s="3" t="s">
        <v>78</v>
      </c>
      <c r="F23" s="38" t="s">
        <v>79</v>
      </c>
      <c r="G23" s="3" t="s">
        <v>80</v>
      </c>
      <c r="H23" s="3" t="s">
        <v>81</v>
      </c>
      <c r="I23" s="12" t="s">
        <v>222</v>
      </c>
    </row>
    <row r="24" spans="1:9" customFormat="1" x14ac:dyDescent="0.25">
      <c r="A24" s="3" t="s">
        <v>0</v>
      </c>
      <c r="B24" s="6">
        <v>5</v>
      </c>
      <c r="C24" s="3">
        <v>1117785924</v>
      </c>
      <c r="D24" s="3" t="s">
        <v>82</v>
      </c>
      <c r="E24" s="3" t="s">
        <v>83</v>
      </c>
      <c r="F24" s="38" t="s">
        <v>50</v>
      </c>
      <c r="G24" s="3" t="s">
        <v>84</v>
      </c>
      <c r="H24" s="3"/>
      <c r="I24" s="12" t="s">
        <v>223</v>
      </c>
    </row>
    <row r="25" spans="1:9" customFormat="1" x14ac:dyDescent="0.25">
      <c r="A25" s="3" t="s">
        <v>0</v>
      </c>
      <c r="B25" s="6">
        <v>5</v>
      </c>
      <c r="C25" s="3">
        <v>1117937944</v>
      </c>
      <c r="D25" s="3" t="s">
        <v>82</v>
      </c>
      <c r="E25" s="4" t="s">
        <v>85</v>
      </c>
      <c r="F25" s="38" t="s">
        <v>86</v>
      </c>
      <c r="G25" s="3" t="s">
        <v>87</v>
      </c>
      <c r="H25" s="3" t="s">
        <v>88</v>
      </c>
      <c r="I25" s="12" t="s">
        <v>224</v>
      </c>
    </row>
    <row r="26" spans="1:9" customFormat="1" x14ac:dyDescent="0.25">
      <c r="A26" s="3" t="s">
        <v>0</v>
      </c>
      <c r="B26" s="6">
        <v>5</v>
      </c>
      <c r="C26" s="3">
        <v>1116208322</v>
      </c>
      <c r="D26" s="3" t="s">
        <v>82</v>
      </c>
      <c r="E26" s="4" t="s">
        <v>89</v>
      </c>
      <c r="F26" s="38" t="s">
        <v>12</v>
      </c>
      <c r="G26" s="3" t="s">
        <v>90</v>
      </c>
      <c r="H26" s="3"/>
      <c r="I26" s="12" t="s">
        <v>225</v>
      </c>
    </row>
    <row r="27" spans="1:9" customFormat="1" x14ac:dyDescent="0.25">
      <c r="A27" s="3" t="s">
        <v>66</v>
      </c>
      <c r="B27" s="6">
        <v>5</v>
      </c>
      <c r="C27" s="3">
        <v>1118375484</v>
      </c>
      <c r="D27" s="3" t="s">
        <v>82</v>
      </c>
      <c r="E27" s="4" t="s">
        <v>91</v>
      </c>
      <c r="F27" s="38" t="s">
        <v>92</v>
      </c>
      <c r="G27" s="3" t="s">
        <v>93</v>
      </c>
      <c r="H27" s="3" t="s">
        <v>94</v>
      </c>
      <c r="I27" s="12" t="s">
        <v>226</v>
      </c>
    </row>
    <row r="28" spans="1:9" customFormat="1" x14ac:dyDescent="0.25">
      <c r="A28" s="3" t="s">
        <v>0</v>
      </c>
      <c r="B28" s="6">
        <v>5</v>
      </c>
      <c r="C28" s="3">
        <v>1118375175</v>
      </c>
      <c r="D28" s="3" t="s">
        <v>82</v>
      </c>
      <c r="E28" s="4" t="s">
        <v>63</v>
      </c>
      <c r="F28" s="38" t="s">
        <v>95</v>
      </c>
      <c r="G28" s="3" t="s">
        <v>96</v>
      </c>
      <c r="H28" s="3" t="s">
        <v>97</v>
      </c>
      <c r="I28" s="12" t="s">
        <v>227</v>
      </c>
    </row>
    <row r="29" spans="1:9" customFormat="1" x14ac:dyDescent="0.25">
      <c r="A29" s="3" t="s">
        <v>35</v>
      </c>
      <c r="B29" s="6">
        <v>5</v>
      </c>
      <c r="C29" s="3">
        <v>1118473556</v>
      </c>
      <c r="D29" s="3" t="s">
        <v>82</v>
      </c>
      <c r="E29" s="4" t="s">
        <v>39</v>
      </c>
      <c r="F29" s="38" t="s">
        <v>51</v>
      </c>
      <c r="G29" s="3" t="s">
        <v>98</v>
      </c>
      <c r="H29" s="3"/>
      <c r="I29" s="12" t="s">
        <v>228</v>
      </c>
    </row>
    <row r="30" spans="1:9" customFormat="1" x14ac:dyDescent="0.25">
      <c r="A30" s="3" t="s">
        <v>58</v>
      </c>
      <c r="B30" s="6">
        <v>5</v>
      </c>
      <c r="C30" s="3">
        <v>1117785530</v>
      </c>
      <c r="D30" s="3" t="s">
        <v>82</v>
      </c>
      <c r="E30" s="4" t="s">
        <v>99</v>
      </c>
      <c r="F30" s="38" t="s">
        <v>100</v>
      </c>
      <c r="G30" s="3" t="s">
        <v>101</v>
      </c>
      <c r="H30" s="3" t="s">
        <v>45</v>
      </c>
      <c r="I30" s="12" t="s">
        <v>229</v>
      </c>
    </row>
    <row r="31" spans="1:9" customFormat="1" x14ac:dyDescent="0.25">
      <c r="A31" s="3" t="s">
        <v>0</v>
      </c>
      <c r="B31" s="6">
        <v>5</v>
      </c>
      <c r="C31" s="3">
        <v>1215964196</v>
      </c>
      <c r="D31" s="3" t="s">
        <v>82</v>
      </c>
      <c r="E31" s="4" t="s">
        <v>102</v>
      </c>
      <c r="F31" s="38" t="s">
        <v>74</v>
      </c>
      <c r="G31" s="3" t="s">
        <v>103</v>
      </c>
      <c r="H31" s="3" t="s">
        <v>104</v>
      </c>
      <c r="I31" s="12" t="s">
        <v>230</v>
      </c>
    </row>
    <row r="32" spans="1:9" customFormat="1" x14ac:dyDescent="0.25">
      <c r="A32" s="3" t="s">
        <v>0</v>
      </c>
      <c r="B32" s="6">
        <v>5</v>
      </c>
      <c r="C32" s="3">
        <v>1117785947</v>
      </c>
      <c r="D32" s="3" t="s">
        <v>82</v>
      </c>
      <c r="E32" s="4" t="s">
        <v>95</v>
      </c>
      <c r="F32" s="38" t="s">
        <v>74</v>
      </c>
      <c r="G32" s="3" t="s">
        <v>105</v>
      </c>
      <c r="H32" s="3" t="s">
        <v>106</v>
      </c>
      <c r="I32" s="12" t="s">
        <v>231</v>
      </c>
    </row>
    <row r="33" spans="1:9" customFormat="1" x14ac:dyDescent="0.25">
      <c r="A33" s="3" t="s">
        <v>35</v>
      </c>
      <c r="B33" s="6">
        <v>5</v>
      </c>
      <c r="C33" s="3">
        <v>1118375482</v>
      </c>
      <c r="D33" s="3" t="s">
        <v>82</v>
      </c>
      <c r="E33" s="4" t="s">
        <v>107</v>
      </c>
      <c r="F33" s="38" t="s">
        <v>108</v>
      </c>
      <c r="G33" s="3" t="s">
        <v>109</v>
      </c>
      <c r="H33" s="3"/>
      <c r="I33" s="12" t="s">
        <v>232</v>
      </c>
    </row>
    <row r="34" spans="1:9" customFormat="1" x14ac:dyDescent="0.25">
      <c r="A34" s="3" t="s">
        <v>35</v>
      </c>
      <c r="B34" s="6">
        <v>5</v>
      </c>
      <c r="C34" s="3">
        <v>1117785787</v>
      </c>
      <c r="D34" s="3" t="s">
        <v>82</v>
      </c>
      <c r="E34" s="4" t="s">
        <v>110</v>
      </c>
      <c r="F34" s="38" t="s">
        <v>111</v>
      </c>
      <c r="G34" s="3" t="s">
        <v>112</v>
      </c>
      <c r="H34" s="3"/>
      <c r="I34" s="12" t="s">
        <v>233</v>
      </c>
    </row>
    <row r="35" spans="1:9" customFormat="1" x14ac:dyDescent="0.25">
      <c r="A35" s="3" t="s">
        <v>23</v>
      </c>
      <c r="B35" s="6">
        <v>5</v>
      </c>
      <c r="C35" s="3">
        <v>1120872083</v>
      </c>
      <c r="D35" s="3" t="s">
        <v>82</v>
      </c>
      <c r="E35" s="4" t="s">
        <v>113</v>
      </c>
      <c r="F35" s="38" t="s">
        <v>114</v>
      </c>
      <c r="G35" s="3" t="s">
        <v>115</v>
      </c>
      <c r="H35" s="3" t="s">
        <v>116</v>
      </c>
      <c r="I35" s="12" t="s">
        <v>234</v>
      </c>
    </row>
    <row r="36" spans="1:9" customFormat="1" x14ac:dyDescent="0.25">
      <c r="A36" s="3" t="s">
        <v>0</v>
      </c>
      <c r="B36" s="6">
        <v>5</v>
      </c>
      <c r="C36" s="3">
        <v>1117785639</v>
      </c>
      <c r="D36" s="3" t="s">
        <v>82</v>
      </c>
      <c r="E36" s="4" t="s">
        <v>117</v>
      </c>
      <c r="F36" s="38" t="s">
        <v>2</v>
      </c>
      <c r="G36" s="3" t="s">
        <v>118</v>
      </c>
      <c r="H36" s="3" t="s">
        <v>68</v>
      </c>
      <c r="I36" s="12" t="s">
        <v>235</v>
      </c>
    </row>
    <row r="37" spans="1:9" customFormat="1" x14ac:dyDescent="0.25">
      <c r="A37" s="3" t="s">
        <v>119</v>
      </c>
      <c r="B37" s="6">
        <v>5</v>
      </c>
      <c r="C37" s="3">
        <v>1115794189</v>
      </c>
      <c r="D37" s="3" t="s">
        <v>82</v>
      </c>
      <c r="E37" s="4" t="s">
        <v>120</v>
      </c>
      <c r="F37" s="38" t="s">
        <v>120</v>
      </c>
      <c r="G37" s="3" t="s">
        <v>121</v>
      </c>
      <c r="H37" s="3" t="s">
        <v>122</v>
      </c>
      <c r="I37" s="12" t="s">
        <v>236</v>
      </c>
    </row>
    <row r="38" spans="1:9" customFormat="1" x14ac:dyDescent="0.25">
      <c r="A38" s="3" t="s">
        <v>58</v>
      </c>
      <c r="B38" s="6">
        <v>5</v>
      </c>
      <c r="C38" s="3">
        <v>1117824063</v>
      </c>
      <c r="D38" s="3" t="s">
        <v>82</v>
      </c>
      <c r="E38" s="4" t="s">
        <v>123</v>
      </c>
      <c r="F38" s="38" t="s">
        <v>124</v>
      </c>
      <c r="G38" s="3" t="s">
        <v>125</v>
      </c>
      <c r="H38" s="3" t="s">
        <v>126</v>
      </c>
      <c r="I38" s="12" t="s">
        <v>237</v>
      </c>
    </row>
    <row r="39" spans="1:9" customFormat="1" x14ac:dyDescent="0.25">
      <c r="A39" s="3" t="s">
        <v>0</v>
      </c>
      <c r="B39" s="6">
        <v>5</v>
      </c>
      <c r="C39" s="3">
        <v>1116207860</v>
      </c>
      <c r="D39" s="3" t="s">
        <v>82</v>
      </c>
      <c r="E39" s="4" t="s">
        <v>12</v>
      </c>
      <c r="F39" s="38" t="s">
        <v>127</v>
      </c>
      <c r="G39" s="3" t="s">
        <v>128</v>
      </c>
      <c r="H39" s="3" t="s">
        <v>129</v>
      </c>
      <c r="I39" s="12" t="s">
        <v>238</v>
      </c>
    </row>
    <row r="40" spans="1:9" customFormat="1" x14ac:dyDescent="0.25">
      <c r="A40" s="3" t="s">
        <v>0</v>
      </c>
      <c r="B40" s="6">
        <v>9</v>
      </c>
      <c r="C40" s="3">
        <v>1118472014</v>
      </c>
      <c r="D40" s="3" t="s">
        <v>82</v>
      </c>
      <c r="E40" s="3" t="s">
        <v>130</v>
      </c>
      <c r="F40" s="38" t="s">
        <v>131</v>
      </c>
      <c r="G40" s="3" t="s">
        <v>67</v>
      </c>
      <c r="H40" s="3" t="s">
        <v>132</v>
      </c>
      <c r="I40" s="28" t="s">
        <v>239</v>
      </c>
    </row>
    <row r="41" spans="1:9" customFormat="1" x14ac:dyDescent="0.25">
      <c r="A41" s="3" t="s">
        <v>0</v>
      </c>
      <c r="B41" s="6">
        <v>9</v>
      </c>
      <c r="C41" s="3">
        <v>1117518156</v>
      </c>
      <c r="D41" s="3" t="s">
        <v>82</v>
      </c>
      <c r="E41" s="3" t="s">
        <v>130</v>
      </c>
      <c r="F41" s="38" t="s">
        <v>33</v>
      </c>
      <c r="G41" s="3" t="s">
        <v>133</v>
      </c>
      <c r="H41" s="3" t="s">
        <v>5</v>
      </c>
      <c r="I41" s="28" t="s">
        <v>240</v>
      </c>
    </row>
    <row r="42" spans="1:9" customFormat="1" x14ac:dyDescent="0.25">
      <c r="A42" s="3" t="s">
        <v>0</v>
      </c>
      <c r="B42" s="6">
        <v>9</v>
      </c>
      <c r="C42" s="3">
        <v>1119213675</v>
      </c>
      <c r="D42" s="3" t="s">
        <v>82</v>
      </c>
      <c r="E42" s="3" t="s">
        <v>134</v>
      </c>
      <c r="F42" s="38" t="s">
        <v>135</v>
      </c>
      <c r="G42" s="3" t="s">
        <v>136</v>
      </c>
      <c r="H42" s="3" t="s">
        <v>45</v>
      </c>
      <c r="I42" s="28" t="s">
        <v>241</v>
      </c>
    </row>
    <row r="43" spans="1:9" customFormat="1" x14ac:dyDescent="0.25">
      <c r="A43" s="3" t="s">
        <v>0</v>
      </c>
      <c r="B43" s="6">
        <v>9</v>
      </c>
      <c r="C43" s="3">
        <v>1118369999</v>
      </c>
      <c r="D43" s="3" t="s">
        <v>82</v>
      </c>
      <c r="E43" s="3" t="s">
        <v>137</v>
      </c>
      <c r="F43" s="38" t="s">
        <v>138</v>
      </c>
      <c r="G43" s="3" t="s">
        <v>139</v>
      </c>
      <c r="H43" s="3"/>
      <c r="I43" s="28" t="s">
        <v>242</v>
      </c>
    </row>
    <row r="44" spans="1:9" customFormat="1" x14ac:dyDescent="0.25">
      <c r="A44" s="3" t="s">
        <v>0</v>
      </c>
      <c r="B44" s="6">
        <v>9</v>
      </c>
      <c r="C44" s="3">
        <v>1117785301</v>
      </c>
      <c r="D44" s="3" t="s">
        <v>82</v>
      </c>
      <c r="E44" s="3" t="s">
        <v>140</v>
      </c>
      <c r="F44" s="38" t="s">
        <v>141</v>
      </c>
      <c r="G44" s="3" t="s">
        <v>142</v>
      </c>
      <c r="H44" s="3" t="s">
        <v>143</v>
      </c>
      <c r="I44" s="28" t="s">
        <v>243</v>
      </c>
    </row>
    <row r="45" spans="1:9" customFormat="1" x14ac:dyDescent="0.25">
      <c r="A45" s="3" t="s">
        <v>0</v>
      </c>
      <c r="B45" s="6">
        <v>9</v>
      </c>
      <c r="C45" s="3">
        <v>1117785399</v>
      </c>
      <c r="D45" s="3" t="s">
        <v>82</v>
      </c>
      <c r="E45" s="3" t="s">
        <v>50</v>
      </c>
      <c r="F45" s="38" t="s">
        <v>55</v>
      </c>
      <c r="G45" s="3" t="s">
        <v>144</v>
      </c>
      <c r="H45" s="3" t="s">
        <v>145</v>
      </c>
      <c r="I45" s="28" t="s">
        <v>244</v>
      </c>
    </row>
    <row r="46" spans="1:9" customFormat="1" x14ac:dyDescent="0.25">
      <c r="A46" s="3" t="s">
        <v>35</v>
      </c>
      <c r="B46" s="6">
        <v>9</v>
      </c>
      <c r="C46" s="3">
        <v>1117785294</v>
      </c>
      <c r="D46" s="3" t="s">
        <v>82</v>
      </c>
      <c r="E46" s="3" t="s">
        <v>110</v>
      </c>
      <c r="F46" s="38" t="s">
        <v>111</v>
      </c>
      <c r="G46" s="3" t="s">
        <v>146</v>
      </c>
      <c r="H46" s="3"/>
      <c r="I46" s="28" t="s">
        <v>245</v>
      </c>
    </row>
    <row r="47" spans="1:9" customFormat="1" x14ac:dyDescent="0.25">
      <c r="A47" s="3" t="s">
        <v>35</v>
      </c>
      <c r="B47" s="6">
        <v>9</v>
      </c>
      <c r="C47" s="3">
        <v>1119213397</v>
      </c>
      <c r="D47" s="3" t="s">
        <v>82</v>
      </c>
      <c r="E47" s="3" t="s">
        <v>147</v>
      </c>
      <c r="F47" s="38" t="s">
        <v>148</v>
      </c>
      <c r="G47" s="3" t="s">
        <v>121</v>
      </c>
      <c r="H47" s="3" t="s">
        <v>149</v>
      </c>
      <c r="I47" s="28" t="s">
        <v>246</v>
      </c>
    </row>
    <row r="48" spans="1:9" customFormat="1" x14ac:dyDescent="0.25">
      <c r="A48" s="3" t="s">
        <v>0</v>
      </c>
      <c r="B48" s="6">
        <v>9</v>
      </c>
      <c r="C48" s="3">
        <v>1080184881</v>
      </c>
      <c r="D48" s="3" t="s">
        <v>82</v>
      </c>
      <c r="E48" s="3" t="s">
        <v>74</v>
      </c>
      <c r="F48" s="38" t="s">
        <v>74</v>
      </c>
      <c r="G48" s="3" t="s">
        <v>150</v>
      </c>
      <c r="H48" s="3" t="s">
        <v>97</v>
      </c>
      <c r="I48" s="28" t="s">
        <v>247</v>
      </c>
    </row>
    <row r="49" spans="1:9" customFormat="1" x14ac:dyDescent="0.25">
      <c r="A49" s="3" t="s">
        <v>35</v>
      </c>
      <c r="B49" s="6">
        <v>9</v>
      </c>
      <c r="C49" s="3">
        <v>1117785106</v>
      </c>
      <c r="D49" s="3" t="s">
        <v>82</v>
      </c>
      <c r="E49" s="3" t="s">
        <v>51</v>
      </c>
      <c r="F49" s="38" t="s">
        <v>39</v>
      </c>
      <c r="G49" s="3" t="s">
        <v>151</v>
      </c>
      <c r="H49" s="3" t="s">
        <v>10</v>
      </c>
      <c r="I49" s="28" t="s">
        <v>248</v>
      </c>
    </row>
    <row r="50" spans="1:9" customFormat="1" x14ac:dyDescent="0.25">
      <c r="A50" s="3" t="s">
        <v>0</v>
      </c>
      <c r="B50" s="6">
        <v>9</v>
      </c>
      <c r="C50" s="3">
        <v>1117785138</v>
      </c>
      <c r="D50" s="3" t="s">
        <v>82</v>
      </c>
      <c r="E50" s="3" t="s">
        <v>36</v>
      </c>
      <c r="F50" s="38" t="s">
        <v>33</v>
      </c>
      <c r="G50" s="3" t="s">
        <v>152</v>
      </c>
      <c r="H50" s="3"/>
      <c r="I50" s="28" t="s">
        <v>249</v>
      </c>
    </row>
    <row r="51" spans="1:9" customFormat="1" x14ac:dyDescent="0.25">
      <c r="A51" s="3" t="s">
        <v>0</v>
      </c>
      <c r="B51" s="6">
        <v>9</v>
      </c>
      <c r="C51" s="3">
        <v>1118072415</v>
      </c>
      <c r="D51" s="3" t="s">
        <v>82</v>
      </c>
      <c r="E51" s="3" t="s">
        <v>153</v>
      </c>
      <c r="F51" s="38" t="s">
        <v>154</v>
      </c>
      <c r="G51" s="3" t="s">
        <v>155</v>
      </c>
      <c r="H51" s="3" t="s">
        <v>156</v>
      </c>
      <c r="I51" s="28" t="s">
        <v>250</v>
      </c>
    </row>
    <row r="52" spans="1:9" customFormat="1" x14ac:dyDescent="0.25">
      <c r="A52" s="3" t="s">
        <v>0</v>
      </c>
      <c r="B52" s="6">
        <v>9</v>
      </c>
      <c r="C52" s="3">
        <v>1117785307</v>
      </c>
      <c r="D52" s="3" t="s">
        <v>82</v>
      </c>
      <c r="E52" s="3" t="s">
        <v>157</v>
      </c>
      <c r="F52" s="38" t="s">
        <v>95</v>
      </c>
      <c r="G52" s="3" t="s">
        <v>158</v>
      </c>
      <c r="H52" s="3" t="s">
        <v>159</v>
      </c>
      <c r="I52" s="28" t="s">
        <v>251</v>
      </c>
    </row>
    <row r="53" spans="1:9" customFormat="1" x14ac:dyDescent="0.25">
      <c r="A53" s="3" t="s">
        <v>0</v>
      </c>
      <c r="B53" s="6">
        <v>9</v>
      </c>
      <c r="C53" s="3">
        <v>1118369874</v>
      </c>
      <c r="D53" s="3" t="s">
        <v>82</v>
      </c>
      <c r="E53" s="3" t="s">
        <v>160</v>
      </c>
      <c r="F53" s="38" t="s">
        <v>161</v>
      </c>
      <c r="G53" s="3" t="s">
        <v>162</v>
      </c>
      <c r="H53" s="3" t="s">
        <v>163</v>
      </c>
      <c r="I53" s="28" t="s">
        <v>252</v>
      </c>
    </row>
    <row r="54" spans="1:9" customFormat="1" x14ac:dyDescent="0.25">
      <c r="A54" s="3" t="s">
        <v>0</v>
      </c>
      <c r="B54" s="6">
        <v>11</v>
      </c>
      <c r="C54" s="3">
        <v>1117784914</v>
      </c>
      <c r="D54" s="3" t="s">
        <v>82</v>
      </c>
      <c r="E54" s="3" t="s">
        <v>164</v>
      </c>
      <c r="F54" s="38" t="s">
        <v>165</v>
      </c>
      <c r="G54" s="3" t="s">
        <v>166</v>
      </c>
      <c r="H54" s="3" t="s">
        <v>167</v>
      </c>
      <c r="I54" s="12" t="s">
        <v>253</v>
      </c>
    </row>
    <row r="55" spans="1:9" customFormat="1" x14ac:dyDescent="0.25">
      <c r="A55" s="3" t="s">
        <v>0</v>
      </c>
      <c r="B55" s="6">
        <v>11</v>
      </c>
      <c r="C55" s="3">
        <v>1117506467</v>
      </c>
      <c r="D55" s="3" t="s">
        <v>82</v>
      </c>
      <c r="E55" s="3" t="s">
        <v>168</v>
      </c>
      <c r="F55" s="38" t="s">
        <v>75</v>
      </c>
      <c r="G55" s="3" t="s">
        <v>167</v>
      </c>
      <c r="H55" s="3"/>
      <c r="I55" s="12" t="s">
        <v>254</v>
      </c>
    </row>
    <row r="56" spans="1:9" customFormat="1" x14ac:dyDescent="0.25">
      <c r="A56" s="3" t="s">
        <v>0</v>
      </c>
      <c r="B56" s="6">
        <v>11</v>
      </c>
      <c r="C56" s="3">
        <v>1117507494</v>
      </c>
      <c r="D56" s="3" t="s">
        <v>82</v>
      </c>
      <c r="E56" s="3" t="s">
        <v>169</v>
      </c>
      <c r="F56" s="38" t="s">
        <v>170</v>
      </c>
      <c r="G56" s="3" t="s">
        <v>171</v>
      </c>
      <c r="H56" s="3" t="s">
        <v>94</v>
      </c>
      <c r="I56" s="12" t="s">
        <v>255</v>
      </c>
    </row>
    <row r="57" spans="1:9" customFormat="1" x14ac:dyDescent="0.25">
      <c r="A57" s="3" t="s">
        <v>0</v>
      </c>
      <c r="B57" s="6">
        <v>11</v>
      </c>
      <c r="C57" s="3">
        <v>1118368084</v>
      </c>
      <c r="D57" s="3" t="s">
        <v>82</v>
      </c>
      <c r="E57" s="3" t="s">
        <v>172</v>
      </c>
      <c r="F57" s="38" t="s">
        <v>51</v>
      </c>
      <c r="G57" s="3" t="s">
        <v>173</v>
      </c>
      <c r="H57" s="3" t="s">
        <v>174</v>
      </c>
      <c r="I57" s="12" t="s">
        <v>256</v>
      </c>
    </row>
    <row r="58" spans="1:9" customFormat="1" x14ac:dyDescent="0.25">
      <c r="A58" s="3" t="s">
        <v>0</v>
      </c>
      <c r="B58" s="6">
        <v>11</v>
      </c>
      <c r="C58" s="3">
        <v>1116204564</v>
      </c>
      <c r="D58" s="3" t="s">
        <v>82</v>
      </c>
      <c r="E58" s="3" t="s">
        <v>175</v>
      </c>
      <c r="F58" s="38" t="s">
        <v>176</v>
      </c>
      <c r="G58" s="3" t="s">
        <v>177</v>
      </c>
      <c r="H58" s="3" t="s">
        <v>178</v>
      </c>
      <c r="I58" s="12" t="s">
        <v>257</v>
      </c>
    </row>
    <row r="59" spans="1:9" customFormat="1" x14ac:dyDescent="0.25">
      <c r="A59" s="3" t="s">
        <v>0</v>
      </c>
      <c r="B59" s="6">
        <v>11</v>
      </c>
      <c r="C59" s="3">
        <v>1117785049</v>
      </c>
      <c r="D59" s="3" t="s">
        <v>82</v>
      </c>
      <c r="E59" s="3" t="s">
        <v>92</v>
      </c>
      <c r="F59" s="38" t="s">
        <v>131</v>
      </c>
      <c r="G59" s="3" t="s">
        <v>133</v>
      </c>
      <c r="H59" s="3" t="s">
        <v>97</v>
      </c>
      <c r="I59" s="12" t="s">
        <v>258</v>
      </c>
    </row>
    <row r="60" spans="1:9" customFormat="1" x14ac:dyDescent="0.25">
      <c r="A60" s="3" t="s">
        <v>0</v>
      </c>
      <c r="B60" s="6">
        <v>11</v>
      </c>
      <c r="C60" s="3">
        <v>1075795407</v>
      </c>
      <c r="D60" s="3" t="s">
        <v>82</v>
      </c>
      <c r="E60" s="3" t="s">
        <v>74</v>
      </c>
      <c r="F60" s="38" t="s">
        <v>63</v>
      </c>
      <c r="G60" s="3" t="s">
        <v>72</v>
      </c>
      <c r="H60" s="3" t="s">
        <v>179</v>
      </c>
      <c r="I60" s="12" t="s">
        <v>259</v>
      </c>
    </row>
    <row r="61" spans="1:9" customFormat="1" x14ac:dyDescent="0.25">
      <c r="A61" s="3" t="s">
        <v>0</v>
      </c>
      <c r="B61" s="6">
        <v>11</v>
      </c>
      <c r="C61" s="3">
        <v>1118025491</v>
      </c>
      <c r="D61" s="3" t="s">
        <v>82</v>
      </c>
      <c r="E61" s="3" t="s">
        <v>180</v>
      </c>
      <c r="F61" s="38" t="s">
        <v>16</v>
      </c>
      <c r="G61" s="3" t="s">
        <v>181</v>
      </c>
      <c r="H61" s="3" t="s">
        <v>182</v>
      </c>
      <c r="I61" s="12" t="s">
        <v>260</v>
      </c>
    </row>
    <row r="62" spans="1:9" customFormat="1" x14ac:dyDescent="0.25">
      <c r="A62" s="3" t="s">
        <v>0</v>
      </c>
      <c r="B62" s="6">
        <v>11</v>
      </c>
      <c r="C62" s="3">
        <v>1117785053</v>
      </c>
      <c r="D62" s="3" t="s">
        <v>82</v>
      </c>
      <c r="E62" s="3" t="s">
        <v>183</v>
      </c>
      <c r="F62" s="38" t="s">
        <v>184</v>
      </c>
      <c r="G62" s="3" t="s">
        <v>185</v>
      </c>
      <c r="H62" s="3" t="s">
        <v>38</v>
      </c>
      <c r="I62" s="12" t="s">
        <v>261</v>
      </c>
    </row>
    <row r="63" spans="1:9" customFormat="1" x14ac:dyDescent="0.25">
      <c r="A63" s="12"/>
      <c r="B63" s="13"/>
      <c r="C63" s="12"/>
      <c r="D63" s="12"/>
      <c r="E63" s="12"/>
      <c r="F63" s="40"/>
      <c r="G63" s="12"/>
      <c r="H63" s="12"/>
      <c r="I63" s="12"/>
    </row>
    <row r="64" spans="1:9" customFormat="1" x14ac:dyDescent="0.25">
      <c r="A64" s="12"/>
      <c r="B64" s="13"/>
      <c r="C64" s="12"/>
      <c r="D64" s="12"/>
      <c r="E64" s="12"/>
      <c r="F64" s="40"/>
      <c r="G64" s="12"/>
      <c r="H64" s="12"/>
      <c r="I64" s="12"/>
    </row>
    <row r="65" spans="2:10" x14ac:dyDescent="0.25">
      <c r="B65" s="15" t="s">
        <v>187</v>
      </c>
      <c r="C65" s="1" t="s">
        <v>195</v>
      </c>
      <c r="D65" s="19" t="s">
        <v>194</v>
      </c>
      <c r="E65" s="14" t="s">
        <v>196</v>
      </c>
      <c r="J65"/>
    </row>
    <row r="66" spans="2:10" x14ac:dyDescent="0.25">
      <c r="B66" s="8">
        <v>0</v>
      </c>
      <c r="C66">
        <v>22</v>
      </c>
      <c r="D66" s="9">
        <v>20000</v>
      </c>
      <c r="E66" s="10">
        <f>C66*D66</f>
        <v>440000</v>
      </c>
      <c r="F66" s="20"/>
      <c r="J66"/>
    </row>
    <row r="67" spans="2:10" x14ac:dyDescent="0.25">
      <c r="B67" s="8">
        <v>5</v>
      </c>
      <c r="C67">
        <v>16</v>
      </c>
      <c r="D67" s="9">
        <v>20000</v>
      </c>
      <c r="E67" s="10">
        <f t="shared" ref="E67:E69" si="0">C67*D67</f>
        <v>320000</v>
      </c>
      <c r="F67" s="20"/>
      <c r="J67"/>
    </row>
    <row r="68" spans="2:10" x14ac:dyDescent="0.25">
      <c r="B68" s="8">
        <v>9</v>
      </c>
      <c r="C68">
        <v>14</v>
      </c>
      <c r="D68" s="9">
        <v>15000</v>
      </c>
      <c r="E68" s="10">
        <f t="shared" si="0"/>
        <v>210000</v>
      </c>
      <c r="F68" s="20"/>
      <c r="J68"/>
    </row>
    <row r="69" spans="2:10" x14ac:dyDescent="0.25">
      <c r="B69" s="8">
        <v>11</v>
      </c>
      <c r="C69">
        <v>9</v>
      </c>
      <c r="D69" s="9">
        <v>30000</v>
      </c>
      <c r="E69" s="10">
        <f t="shared" si="0"/>
        <v>270000</v>
      </c>
      <c r="F69" s="20"/>
      <c r="J69"/>
    </row>
    <row r="70" spans="2:10" x14ac:dyDescent="0.25">
      <c r="C70" s="1">
        <f>SUM(C66:C69)</f>
        <v>61</v>
      </c>
      <c r="D70" s="16" t="s">
        <v>196</v>
      </c>
      <c r="E70" s="11">
        <f>SUM(E66:E69)</f>
        <v>1240000</v>
      </c>
      <c r="F70" s="20">
        <v>1240000</v>
      </c>
      <c r="J70"/>
    </row>
    <row r="72" spans="2:10" x14ac:dyDescent="0.25">
      <c r="D72" s="18" t="s">
        <v>197</v>
      </c>
      <c r="J72"/>
    </row>
    <row r="73" spans="2:10" x14ac:dyDescent="0.25">
      <c r="B73" s="8">
        <v>0</v>
      </c>
      <c r="C73">
        <v>15</v>
      </c>
      <c r="D73" s="9">
        <v>20000</v>
      </c>
      <c r="E73" s="10">
        <f>C73*D73</f>
        <v>300000</v>
      </c>
      <c r="J73"/>
    </row>
    <row r="74" spans="2:10" x14ac:dyDescent="0.25">
      <c r="B74" s="8">
        <v>5</v>
      </c>
      <c r="C74">
        <v>17</v>
      </c>
      <c r="D74" s="9">
        <v>12000</v>
      </c>
      <c r="E74" s="10">
        <f t="shared" ref="E74:E77" si="1">C74*D74</f>
        <v>204000</v>
      </c>
      <c r="J74"/>
    </row>
    <row r="75" spans="2:10" x14ac:dyDescent="0.25">
      <c r="B75" s="8">
        <v>9</v>
      </c>
      <c r="C75">
        <v>15</v>
      </c>
      <c r="D75" s="9">
        <v>12000</v>
      </c>
      <c r="E75" s="10">
        <f t="shared" si="1"/>
        <v>180000</v>
      </c>
      <c r="J75"/>
    </row>
    <row r="76" spans="2:10" x14ac:dyDescent="0.25">
      <c r="B76" s="8">
        <v>11</v>
      </c>
      <c r="C76">
        <v>8</v>
      </c>
      <c r="D76" s="9">
        <v>40000</v>
      </c>
      <c r="E76" s="10">
        <f t="shared" si="1"/>
        <v>320000</v>
      </c>
      <c r="J76"/>
    </row>
    <row r="77" spans="2:10" x14ac:dyDescent="0.25">
      <c r="B77" s="8" t="s">
        <v>396</v>
      </c>
      <c r="C77">
        <v>7</v>
      </c>
      <c r="D77" s="9">
        <v>10000</v>
      </c>
      <c r="E77" s="10">
        <f t="shared" si="1"/>
        <v>70000</v>
      </c>
      <c r="J77"/>
    </row>
    <row r="78" spans="2:10" x14ac:dyDescent="0.25">
      <c r="C78" s="1">
        <f>SUM(C73:C77)</f>
        <v>62</v>
      </c>
      <c r="D78" s="16" t="s">
        <v>196</v>
      </c>
      <c r="E78" s="11">
        <f>SUM(E73:E77)</f>
        <v>1074000</v>
      </c>
      <c r="F78" s="9">
        <v>638000</v>
      </c>
      <c r="G78" s="10">
        <f>E78-F78</f>
        <v>436000</v>
      </c>
      <c r="H78" s="10"/>
      <c r="J78"/>
    </row>
    <row r="80" spans="2:10" x14ac:dyDescent="0.25">
      <c r="D80" s="18" t="s">
        <v>198</v>
      </c>
      <c r="J80"/>
    </row>
    <row r="81" spans="2:10" x14ac:dyDescent="0.25">
      <c r="B81" s="8">
        <v>0</v>
      </c>
      <c r="C81">
        <v>6</v>
      </c>
      <c r="D81" s="9">
        <v>20000</v>
      </c>
      <c r="E81" s="9">
        <f>C81*D81</f>
        <v>120000</v>
      </c>
      <c r="J81"/>
    </row>
    <row r="82" spans="2:10" x14ac:dyDescent="0.25">
      <c r="B82" s="8">
        <v>5</v>
      </c>
      <c r="C82">
        <v>6</v>
      </c>
      <c r="D82" s="9">
        <v>35000</v>
      </c>
      <c r="E82" s="9">
        <f>C82*D82</f>
        <v>210000</v>
      </c>
      <c r="J82"/>
    </row>
    <row r="83" spans="2:10" x14ac:dyDescent="0.25">
      <c r="C83" s="1">
        <f>SUM(C81:C82)</f>
        <v>12</v>
      </c>
      <c r="E83" s="11">
        <f>SUM(E81:E82)</f>
        <v>330000</v>
      </c>
      <c r="F83" s="9">
        <v>165000</v>
      </c>
      <c r="J83"/>
    </row>
    <row r="85" spans="2:10" x14ac:dyDescent="0.25">
      <c r="B85" s="44" t="s">
        <v>398</v>
      </c>
      <c r="C85" s="44"/>
      <c r="D85" s="44"/>
      <c r="E85" s="44"/>
    </row>
    <row r="86" spans="2:10" x14ac:dyDescent="0.25">
      <c r="B86" s="6" t="s">
        <v>187</v>
      </c>
      <c r="C86" s="3" t="s">
        <v>195</v>
      </c>
      <c r="D86" s="24" t="s">
        <v>397</v>
      </c>
      <c r="E86" s="3" t="s">
        <v>196</v>
      </c>
      <c r="J86"/>
    </row>
    <row r="87" spans="2:10" x14ac:dyDescent="0.25">
      <c r="B87" s="6">
        <v>0</v>
      </c>
      <c r="C87" s="3">
        <v>13</v>
      </c>
      <c r="D87" s="38">
        <v>20000</v>
      </c>
      <c r="E87" s="38">
        <f>C87*D87</f>
        <v>260000</v>
      </c>
      <c r="J87"/>
    </row>
    <row r="88" spans="2:10" x14ac:dyDescent="0.25">
      <c r="B88" s="6">
        <v>5</v>
      </c>
      <c r="C88" s="3">
        <v>24</v>
      </c>
      <c r="D88" s="38">
        <v>20000</v>
      </c>
      <c r="E88" s="38">
        <f t="shared" ref="E88:E90" si="2">C88*D88</f>
        <v>480000</v>
      </c>
      <c r="J88"/>
    </row>
    <row r="89" spans="2:10" x14ac:dyDescent="0.25">
      <c r="B89" s="6">
        <v>9</v>
      </c>
      <c r="C89" s="3">
        <v>48</v>
      </c>
      <c r="D89" s="38">
        <v>15000</v>
      </c>
      <c r="E89" s="38">
        <f t="shared" si="2"/>
        <v>720000</v>
      </c>
      <c r="J89"/>
    </row>
    <row r="90" spans="2:10" x14ac:dyDescent="0.25">
      <c r="B90" s="6">
        <v>11</v>
      </c>
      <c r="C90" s="3">
        <v>55</v>
      </c>
      <c r="D90" s="38">
        <v>40000</v>
      </c>
      <c r="E90" s="38">
        <f t="shared" si="2"/>
        <v>2200000</v>
      </c>
      <c r="G90" s="8" t="s">
        <v>395</v>
      </c>
      <c r="J90"/>
    </row>
    <row r="91" spans="2:10" x14ac:dyDescent="0.25">
      <c r="B91" s="6"/>
      <c r="C91" s="43"/>
      <c r="D91" s="45" t="s">
        <v>196</v>
      </c>
      <c r="E91" s="42">
        <f>SUM(E87:E90)</f>
        <v>3660000</v>
      </c>
      <c r="F91" s="9">
        <f>E70+E78+E83+E91</f>
        <v>6304000</v>
      </c>
      <c r="G91" s="10">
        <f>F91-F70-F78-F83</f>
        <v>4261000</v>
      </c>
      <c r="J91"/>
    </row>
    <row r="94" spans="2:10" ht="23.25" x14ac:dyDescent="0.35">
      <c r="F94" s="41"/>
      <c r="J94"/>
    </row>
  </sheetData>
  <mergeCells count="1">
    <mergeCell ref="B85:E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A51" workbookViewId="0">
      <selection activeCell="I62" sqref="A1:I62"/>
    </sheetView>
  </sheetViews>
  <sheetFormatPr baseColWidth="10" defaultColWidth="9.5703125" defaultRowHeight="15" x14ac:dyDescent="0.25"/>
  <cols>
    <col min="1" max="1" width="21.28515625" bestFit="1" customWidth="1"/>
    <col min="2" max="2" width="12.140625" style="8" bestFit="1" customWidth="1"/>
    <col min="3" max="3" width="17.140625" bestFit="1" customWidth="1"/>
    <col min="4" max="4" width="13.85546875" bestFit="1" customWidth="1"/>
    <col min="5" max="5" width="13.7109375" bestFit="1" customWidth="1"/>
    <col min="6" max="6" width="13.42578125" bestFit="1" customWidth="1"/>
    <col min="7" max="7" width="13.28515625" bestFit="1" customWidth="1"/>
    <col min="8" max="8" width="37.7109375" bestFit="1" customWidth="1"/>
    <col min="9" max="9" width="30.140625" style="8" bestFit="1" customWidth="1"/>
  </cols>
  <sheetData>
    <row r="1" spans="1:9" ht="15.75" thickBot="1" x14ac:dyDescent="0.3">
      <c r="A1" s="29" t="s">
        <v>186</v>
      </c>
      <c r="B1" s="30" t="s">
        <v>187</v>
      </c>
      <c r="C1" s="30" t="s">
        <v>263</v>
      </c>
      <c r="D1" s="29" t="s">
        <v>190</v>
      </c>
      <c r="E1" s="29" t="s">
        <v>191</v>
      </c>
      <c r="F1" s="29" t="s">
        <v>192</v>
      </c>
      <c r="G1" s="29" t="s">
        <v>193</v>
      </c>
      <c r="H1" s="31" t="s">
        <v>200</v>
      </c>
      <c r="I1" s="22" t="s">
        <v>333</v>
      </c>
    </row>
    <row r="2" spans="1:9" ht="15.75" thickBot="1" x14ac:dyDescent="0.3">
      <c r="A2" s="27" t="s">
        <v>325</v>
      </c>
      <c r="B2" s="26">
        <v>0</v>
      </c>
      <c r="C2" s="32" t="s">
        <v>264</v>
      </c>
      <c r="D2" s="27" t="s">
        <v>2</v>
      </c>
      <c r="E2" s="27" t="s">
        <v>3</v>
      </c>
      <c r="F2" s="27" t="s">
        <v>4</v>
      </c>
      <c r="G2" s="27" t="s">
        <v>5</v>
      </c>
      <c r="H2" s="28" t="s">
        <v>201</v>
      </c>
      <c r="I2" s="34" t="s">
        <v>334</v>
      </c>
    </row>
    <row r="3" spans="1:9" ht="15.75" thickBot="1" x14ac:dyDescent="0.3">
      <c r="A3" s="27" t="s">
        <v>326</v>
      </c>
      <c r="B3" s="26">
        <v>0</v>
      </c>
      <c r="C3" s="33" t="s">
        <v>265</v>
      </c>
      <c r="D3" s="27" t="s">
        <v>7</v>
      </c>
      <c r="E3" s="27" t="s">
        <v>8</v>
      </c>
      <c r="F3" s="27" t="s">
        <v>9</v>
      </c>
      <c r="G3" s="27" t="s">
        <v>10</v>
      </c>
      <c r="H3" s="28" t="s">
        <v>202</v>
      </c>
      <c r="I3" s="34" t="s">
        <v>335</v>
      </c>
    </row>
    <row r="4" spans="1:9" ht="15.75" thickBot="1" x14ac:dyDescent="0.3">
      <c r="A4" s="27" t="s">
        <v>326</v>
      </c>
      <c r="B4" s="26">
        <v>0</v>
      </c>
      <c r="C4" s="33" t="s">
        <v>266</v>
      </c>
      <c r="D4" s="27" t="s">
        <v>11</v>
      </c>
      <c r="E4" s="27" t="s">
        <v>12</v>
      </c>
      <c r="F4" s="27" t="s">
        <v>13</v>
      </c>
      <c r="G4" s="27" t="s">
        <v>14</v>
      </c>
      <c r="H4" s="28" t="s">
        <v>203</v>
      </c>
      <c r="I4" s="34" t="s">
        <v>336</v>
      </c>
    </row>
    <row r="5" spans="1:9" ht="15.75" thickBot="1" x14ac:dyDescent="0.3">
      <c r="A5" s="27" t="s">
        <v>325</v>
      </c>
      <c r="B5" s="26">
        <v>0</v>
      </c>
      <c r="C5" s="33" t="s">
        <v>267</v>
      </c>
      <c r="D5" s="27" t="s">
        <v>15</v>
      </c>
      <c r="E5" s="27" t="s">
        <v>16</v>
      </c>
      <c r="F5" s="27" t="s">
        <v>17</v>
      </c>
      <c r="G5" s="27" t="s">
        <v>18</v>
      </c>
      <c r="H5" s="28" t="s">
        <v>204</v>
      </c>
      <c r="I5" s="34" t="s">
        <v>337</v>
      </c>
    </row>
    <row r="6" spans="1:9" ht="15.75" thickBot="1" x14ac:dyDescent="0.3">
      <c r="A6" s="27" t="s">
        <v>326</v>
      </c>
      <c r="B6" s="26">
        <v>0</v>
      </c>
      <c r="C6" s="33" t="s">
        <v>268</v>
      </c>
      <c r="D6" s="27" t="s">
        <v>19</v>
      </c>
      <c r="E6" s="27" t="s">
        <v>20</v>
      </c>
      <c r="F6" s="27" t="s">
        <v>21</v>
      </c>
      <c r="G6" s="27" t="s">
        <v>22</v>
      </c>
      <c r="H6" s="28" t="s">
        <v>205</v>
      </c>
      <c r="I6" s="34" t="s">
        <v>338</v>
      </c>
    </row>
    <row r="7" spans="1:9" ht="15.75" thickBot="1" x14ac:dyDescent="0.3">
      <c r="A7" s="27" t="s">
        <v>327</v>
      </c>
      <c r="B7" s="26">
        <v>0</v>
      </c>
      <c r="C7" s="33" t="s">
        <v>269</v>
      </c>
      <c r="D7" s="27" t="s">
        <v>24</v>
      </c>
      <c r="E7" s="27" t="s">
        <v>25</v>
      </c>
      <c r="F7" s="27" t="s">
        <v>26</v>
      </c>
      <c r="G7" s="27" t="s">
        <v>27</v>
      </c>
      <c r="H7" s="28" t="s">
        <v>206</v>
      </c>
      <c r="I7" s="34" t="s">
        <v>339</v>
      </c>
    </row>
    <row r="8" spans="1:9" ht="15.75" thickBot="1" x14ac:dyDescent="0.3">
      <c r="A8" s="27" t="s">
        <v>326</v>
      </c>
      <c r="B8" s="26">
        <v>0</v>
      </c>
      <c r="C8" s="33" t="s">
        <v>270</v>
      </c>
      <c r="D8" s="27" t="s">
        <v>28</v>
      </c>
      <c r="E8" s="27" t="s">
        <v>29</v>
      </c>
      <c r="F8" s="27" t="s">
        <v>30</v>
      </c>
      <c r="G8" s="27" t="s">
        <v>31</v>
      </c>
      <c r="H8" s="28" t="s">
        <v>207</v>
      </c>
      <c r="I8" s="34" t="s">
        <v>340</v>
      </c>
    </row>
    <row r="9" spans="1:9" ht="15.75" thickBot="1" x14ac:dyDescent="0.3">
      <c r="A9" s="27" t="s">
        <v>325</v>
      </c>
      <c r="B9" s="26">
        <v>0</v>
      </c>
      <c r="C9" s="33" t="s">
        <v>271</v>
      </c>
      <c r="D9" s="27" t="s">
        <v>32</v>
      </c>
      <c r="E9" s="27" t="s">
        <v>33</v>
      </c>
      <c r="F9" s="27" t="s">
        <v>34</v>
      </c>
      <c r="G9" s="27"/>
      <c r="H9" s="28" t="s">
        <v>208</v>
      </c>
      <c r="I9" s="34" t="s">
        <v>341</v>
      </c>
    </row>
    <row r="10" spans="1:9" ht="15.75" thickBot="1" x14ac:dyDescent="0.3">
      <c r="A10" s="27" t="s">
        <v>328</v>
      </c>
      <c r="B10" s="26">
        <v>0</v>
      </c>
      <c r="C10" s="33" t="s">
        <v>272</v>
      </c>
      <c r="D10" s="27" t="s">
        <v>8</v>
      </c>
      <c r="E10" s="27" t="s">
        <v>36</v>
      </c>
      <c r="F10" s="27" t="s">
        <v>37</v>
      </c>
      <c r="G10" s="27" t="s">
        <v>38</v>
      </c>
      <c r="H10" s="28" t="s">
        <v>209</v>
      </c>
      <c r="I10" s="34" t="s">
        <v>342</v>
      </c>
    </row>
    <row r="11" spans="1:9" ht="15.75" thickBot="1" x14ac:dyDescent="0.3">
      <c r="A11" s="27" t="s">
        <v>328</v>
      </c>
      <c r="B11" s="26">
        <v>0</v>
      </c>
      <c r="C11" s="33" t="s">
        <v>273</v>
      </c>
      <c r="D11" s="27" t="s">
        <v>39</v>
      </c>
      <c r="E11" s="27" t="s">
        <v>36</v>
      </c>
      <c r="F11" s="27" t="s">
        <v>40</v>
      </c>
      <c r="G11" s="27" t="s">
        <v>41</v>
      </c>
      <c r="H11" s="28" t="s">
        <v>210</v>
      </c>
      <c r="I11" s="34" t="s">
        <v>343</v>
      </c>
    </row>
    <row r="12" spans="1:9" ht="15.75" thickBot="1" x14ac:dyDescent="0.3">
      <c r="A12" s="27" t="s">
        <v>328</v>
      </c>
      <c r="B12" s="26">
        <v>0</v>
      </c>
      <c r="C12" s="33" t="s">
        <v>274</v>
      </c>
      <c r="D12" s="27" t="s">
        <v>42</v>
      </c>
      <c r="E12" s="27" t="s">
        <v>43</v>
      </c>
      <c r="F12" s="27" t="s">
        <v>44</v>
      </c>
      <c r="G12" s="27" t="s">
        <v>45</v>
      </c>
      <c r="H12" s="28" t="s">
        <v>211</v>
      </c>
      <c r="I12" s="34" t="s">
        <v>344</v>
      </c>
    </row>
    <row r="13" spans="1:9" ht="15.75" thickBot="1" x14ac:dyDescent="0.3">
      <c r="A13" s="27" t="s">
        <v>325</v>
      </c>
      <c r="B13" s="26">
        <v>0</v>
      </c>
      <c r="C13" s="33" t="s">
        <v>275</v>
      </c>
      <c r="D13" s="27" t="s">
        <v>46</v>
      </c>
      <c r="E13" s="27" t="s">
        <v>47</v>
      </c>
      <c r="F13" s="27" t="s">
        <v>48</v>
      </c>
      <c r="G13" s="27" t="s">
        <v>5</v>
      </c>
      <c r="H13" s="28" t="s">
        <v>212</v>
      </c>
      <c r="I13" s="34" t="s">
        <v>345</v>
      </c>
    </row>
    <row r="14" spans="1:9" ht="15.75" thickBot="1" x14ac:dyDescent="0.3">
      <c r="A14" s="27" t="s">
        <v>329</v>
      </c>
      <c r="B14" s="26">
        <v>0</v>
      </c>
      <c r="C14" s="33" t="s">
        <v>276</v>
      </c>
      <c r="D14" s="27" t="s">
        <v>50</v>
      </c>
      <c r="E14" s="27" t="s">
        <v>51</v>
      </c>
      <c r="F14" s="27" t="s">
        <v>52</v>
      </c>
      <c r="G14" s="27" t="s">
        <v>53</v>
      </c>
      <c r="H14" s="28" t="s">
        <v>213</v>
      </c>
      <c r="I14" s="34" t="s">
        <v>346</v>
      </c>
    </row>
    <row r="15" spans="1:9" ht="15.75" thickBot="1" x14ac:dyDescent="0.3">
      <c r="A15" s="27" t="s">
        <v>329</v>
      </c>
      <c r="B15" s="26">
        <v>0</v>
      </c>
      <c r="C15" s="33" t="s">
        <v>277</v>
      </c>
      <c r="D15" s="27" t="s">
        <v>50</v>
      </c>
      <c r="E15" s="27" t="s">
        <v>51</v>
      </c>
      <c r="F15" s="27" t="s">
        <v>37</v>
      </c>
      <c r="G15" s="27" t="s">
        <v>54</v>
      </c>
      <c r="H15" s="28" t="s">
        <v>214</v>
      </c>
      <c r="I15" s="34" t="s">
        <v>347</v>
      </c>
    </row>
    <row r="16" spans="1:9" ht="15.75" thickBot="1" x14ac:dyDescent="0.3">
      <c r="A16" s="27" t="s">
        <v>329</v>
      </c>
      <c r="B16" s="26">
        <v>0</v>
      </c>
      <c r="C16" s="33" t="s">
        <v>278</v>
      </c>
      <c r="D16" s="27" t="s">
        <v>55</v>
      </c>
      <c r="E16" s="27" t="s">
        <v>50</v>
      </c>
      <c r="F16" s="27" t="s">
        <v>56</v>
      </c>
      <c r="G16" s="27" t="s">
        <v>57</v>
      </c>
      <c r="H16" s="28" t="s">
        <v>215</v>
      </c>
      <c r="I16" s="34" t="s">
        <v>348</v>
      </c>
    </row>
    <row r="17" spans="1:9" ht="15.75" thickBot="1" x14ac:dyDescent="0.3">
      <c r="A17" s="27" t="s">
        <v>330</v>
      </c>
      <c r="B17" s="26">
        <v>0</v>
      </c>
      <c r="C17" s="33" t="s">
        <v>279</v>
      </c>
      <c r="D17" s="27" t="s">
        <v>59</v>
      </c>
      <c r="E17" s="27" t="s">
        <v>60</v>
      </c>
      <c r="F17" s="27" t="s">
        <v>61</v>
      </c>
      <c r="G17" s="27"/>
      <c r="H17" s="28" t="s">
        <v>216</v>
      </c>
      <c r="I17" s="34" t="s">
        <v>349</v>
      </c>
    </row>
    <row r="18" spans="1:9" ht="15.75" thickBot="1" x14ac:dyDescent="0.3">
      <c r="A18" s="27" t="s">
        <v>326</v>
      </c>
      <c r="B18" s="26">
        <v>0</v>
      </c>
      <c r="C18" s="33" t="s">
        <v>280</v>
      </c>
      <c r="D18" s="27" t="s">
        <v>62</v>
      </c>
      <c r="E18" s="27" t="s">
        <v>63</v>
      </c>
      <c r="F18" s="27" t="s">
        <v>64</v>
      </c>
      <c r="G18" s="27" t="s">
        <v>65</v>
      </c>
      <c r="H18" s="28" t="s">
        <v>217</v>
      </c>
      <c r="I18" s="34" t="s">
        <v>350</v>
      </c>
    </row>
    <row r="19" spans="1:9" ht="15.75" thickBot="1" x14ac:dyDescent="0.3">
      <c r="A19" s="27" t="s">
        <v>331</v>
      </c>
      <c r="B19" s="26">
        <v>0</v>
      </c>
      <c r="C19" s="33" t="s">
        <v>281</v>
      </c>
      <c r="D19" s="27" t="s">
        <v>3</v>
      </c>
      <c r="E19" s="27" t="s">
        <v>3</v>
      </c>
      <c r="F19" s="27" t="s">
        <v>67</v>
      </c>
      <c r="G19" s="27" t="s">
        <v>68</v>
      </c>
      <c r="H19" s="28" t="s">
        <v>218</v>
      </c>
      <c r="I19" s="34" t="s">
        <v>351</v>
      </c>
    </row>
    <row r="20" spans="1:9" ht="15.75" thickBot="1" x14ac:dyDescent="0.3">
      <c r="A20" s="27" t="s">
        <v>330</v>
      </c>
      <c r="B20" s="26">
        <v>0</v>
      </c>
      <c r="C20" s="33" t="s">
        <v>282</v>
      </c>
      <c r="D20" s="27" t="s">
        <v>51</v>
      </c>
      <c r="E20" s="27" t="s">
        <v>69</v>
      </c>
      <c r="F20" s="27" t="s">
        <v>70</v>
      </c>
      <c r="G20" s="27" t="s">
        <v>71</v>
      </c>
      <c r="H20" s="28" t="s">
        <v>219</v>
      </c>
      <c r="I20" s="34" t="s">
        <v>352</v>
      </c>
    </row>
    <row r="21" spans="1:9" ht="15.75" thickBot="1" x14ac:dyDescent="0.3">
      <c r="A21" s="27" t="s">
        <v>325</v>
      </c>
      <c r="B21" s="26">
        <v>0</v>
      </c>
      <c r="C21" s="33" t="s">
        <v>283</v>
      </c>
      <c r="D21" s="27" t="s">
        <v>72</v>
      </c>
      <c r="E21" s="27" t="s">
        <v>73</v>
      </c>
      <c r="F21" s="27" t="s">
        <v>74</v>
      </c>
      <c r="G21" s="27" t="s">
        <v>12</v>
      </c>
      <c r="H21" s="28" t="s">
        <v>262</v>
      </c>
      <c r="I21" s="34" t="s">
        <v>262</v>
      </c>
    </row>
    <row r="22" spans="1:9" ht="15.75" thickBot="1" x14ac:dyDescent="0.3">
      <c r="A22" s="27" t="s">
        <v>325</v>
      </c>
      <c r="B22" s="26">
        <v>0</v>
      </c>
      <c r="C22" s="33" t="s">
        <v>284</v>
      </c>
      <c r="D22" s="27" t="s">
        <v>12</v>
      </c>
      <c r="E22" s="27" t="s">
        <v>75</v>
      </c>
      <c r="F22" s="27" t="s">
        <v>76</v>
      </c>
      <c r="G22" s="27" t="s">
        <v>77</v>
      </c>
      <c r="H22" s="28" t="s">
        <v>221</v>
      </c>
      <c r="I22" s="34" t="s">
        <v>353</v>
      </c>
    </row>
    <row r="23" spans="1:9" ht="15.75" thickBot="1" x14ac:dyDescent="0.3">
      <c r="A23" s="27" t="s">
        <v>328</v>
      </c>
      <c r="B23" s="26">
        <v>0</v>
      </c>
      <c r="C23" s="33" t="s">
        <v>285</v>
      </c>
      <c r="D23" s="27" t="s">
        <v>78</v>
      </c>
      <c r="E23" s="27" t="s">
        <v>79</v>
      </c>
      <c r="F23" s="27" t="s">
        <v>80</v>
      </c>
      <c r="G23" s="27" t="s">
        <v>81</v>
      </c>
      <c r="H23" s="28" t="s">
        <v>222</v>
      </c>
      <c r="I23" s="34" t="s">
        <v>354</v>
      </c>
    </row>
    <row r="24" spans="1:9" ht="15.75" thickBot="1" x14ac:dyDescent="0.3">
      <c r="A24" s="27" t="s">
        <v>325</v>
      </c>
      <c r="B24" s="25">
        <v>5</v>
      </c>
      <c r="C24" s="33" t="s">
        <v>286</v>
      </c>
      <c r="D24" s="3" t="s">
        <v>83</v>
      </c>
      <c r="E24" s="3" t="s">
        <v>50</v>
      </c>
      <c r="F24" s="3" t="s">
        <v>84</v>
      </c>
      <c r="G24" s="3"/>
      <c r="H24" s="12" t="s">
        <v>223</v>
      </c>
      <c r="I24" s="34" t="s">
        <v>355</v>
      </c>
    </row>
    <row r="25" spans="1:9" ht="15.75" thickBot="1" x14ac:dyDescent="0.3">
      <c r="A25" s="27" t="s">
        <v>325</v>
      </c>
      <c r="B25" s="25">
        <v>5</v>
      </c>
      <c r="C25" s="33" t="s">
        <v>287</v>
      </c>
      <c r="D25" s="4" t="s">
        <v>85</v>
      </c>
      <c r="E25" s="3" t="s">
        <v>86</v>
      </c>
      <c r="F25" s="3" t="s">
        <v>87</v>
      </c>
      <c r="G25" s="3" t="s">
        <v>88</v>
      </c>
      <c r="H25" s="12" t="s">
        <v>224</v>
      </c>
      <c r="I25" s="34" t="s">
        <v>356</v>
      </c>
    </row>
    <row r="26" spans="1:9" ht="15.75" thickBot="1" x14ac:dyDescent="0.3">
      <c r="A26" s="27" t="s">
        <v>325</v>
      </c>
      <c r="B26" s="25">
        <v>5</v>
      </c>
      <c r="C26" s="33" t="s">
        <v>288</v>
      </c>
      <c r="D26" s="4" t="s">
        <v>89</v>
      </c>
      <c r="E26" s="3" t="s">
        <v>12</v>
      </c>
      <c r="F26" s="3" t="s">
        <v>90</v>
      </c>
      <c r="G26" s="3"/>
      <c r="H26" s="12" t="s">
        <v>225</v>
      </c>
      <c r="I26" s="34" t="s">
        <v>357</v>
      </c>
    </row>
    <row r="27" spans="1:9" ht="15.75" thickBot="1" x14ac:dyDescent="0.3">
      <c r="A27" s="27" t="s">
        <v>331</v>
      </c>
      <c r="B27" s="25">
        <v>5</v>
      </c>
      <c r="C27" s="33" t="s">
        <v>289</v>
      </c>
      <c r="D27" s="4" t="s">
        <v>91</v>
      </c>
      <c r="E27" s="3" t="s">
        <v>92</v>
      </c>
      <c r="F27" s="3" t="s">
        <v>93</v>
      </c>
      <c r="G27" s="3" t="s">
        <v>94</v>
      </c>
      <c r="H27" s="12" t="s">
        <v>226</v>
      </c>
      <c r="I27" s="34" t="s">
        <v>358</v>
      </c>
    </row>
    <row r="28" spans="1:9" ht="15.75" thickBot="1" x14ac:dyDescent="0.3">
      <c r="A28" s="27" t="s">
        <v>325</v>
      </c>
      <c r="B28" s="25">
        <v>5</v>
      </c>
      <c r="C28" s="33" t="s">
        <v>290</v>
      </c>
      <c r="D28" s="4" t="s">
        <v>63</v>
      </c>
      <c r="E28" s="3" t="s">
        <v>95</v>
      </c>
      <c r="F28" s="3" t="s">
        <v>96</v>
      </c>
      <c r="G28" s="3" t="s">
        <v>97</v>
      </c>
      <c r="H28" s="12" t="s">
        <v>227</v>
      </c>
      <c r="I28" s="34" t="s">
        <v>359</v>
      </c>
    </row>
    <row r="29" spans="1:9" ht="15.75" thickBot="1" x14ac:dyDescent="0.3">
      <c r="A29" s="27" t="s">
        <v>328</v>
      </c>
      <c r="B29" s="25">
        <v>5</v>
      </c>
      <c r="C29" s="33" t="s">
        <v>291</v>
      </c>
      <c r="D29" s="4" t="s">
        <v>39</v>
      </c>
      <c r="E29" s="3" t="s">
        <v>51</v>
      </c>
      <c r="F29" s="3" t="s">
        <v>98</v>
      </c>
      <c r="G29" s="3"/>
      <c r="H29" s="12" t="s">
        <v>228</v>
      </c>
      <c r="I29" s="34" t="s">
        <v>360</v>
      </c>
    </row>
    <row r="30" spans="1:9" ht="15.75" thickBot="1" x14ac:dyDescent="0.3">
      <c r="A30" s="27" t="s">
        <v>330</v>
      </c>
      <c r="B30" s="25">
        <v>5</v>
      </c>
      <c r="C30" s="33" t="s">
        <v>292</v>
      </c>
      <c r="D30" s="4" t="s">
        <v>99</v>
      </c>
      <c r="E30" s="3" t="s">
        <v>100</v>
      </c>
      <c r="F30" s="3" t="s">
        <v>101</v>
      </c>
      <c r="G30" s="3" t="s">
        <v>45</v>
      </c>
      <c r="H30" s="12" t="s">
        <v>229</v>
      </c>
      <c r="I30" s="34" t="s">
        <v>361</v>
      </c>
    </row>
    <row r="31" spans="1:9" ht="15.75" thickBot="1" x14ac:dyDescent="0.3">
      <c r="A31" s="27" t="s">
        <v>325</v>
      </c>
      <c r="B31" s="25">
        <v>5</v>
      </c>
      <c r="C31" s="33" t="s">
        <v>293</v>
      </c>
      <c r="D31" s="4" t="s">
        <v>102</v>
      </c>
      <c r="E31" s="3" t="s">
        <v>74</v>
      </c>
      <c r="F31" s="3" t="s">
        <v>103</v>
      </c>
      <c r="G31" s="3" t="s">
        <v>104</v>
      </c>
      <c r="H31" s="12" t="s">
        <v>230</v>
      </c>
      <c r="I31" s="34" t="s">
        <v>362</v>
      </c>
    </row>
    <row r="32" spans="1:9" ht="15.75" thickBot="1" x14ac:dyDescent="0.3">
      <c r="A32" s="27" t="s">
        <v>325</v>
      </c>
      <c r="B32" s="25">
        <v>5</v>
      </c>
      <c r="C32" s="33" t="s">
        <v>294</v>
      </c>
      <c r="D32" s="4" t="s">
        <v>95</v>
      </c>
      <c r="E32" s="3" t="s">
        <v>74</v>
      </c>
      <c r="F32" s="3" t="s">
        <v>105</v>
      </c>
      <c r="G32" s="3" t="s">
        <v>106</v>
      </c>
      <c r="H32" s="12" t="s">
        <v>231</v>
      </c>
      <c r="I32" s="34" t="s">
        <v>363</v>
      </c>
    </row>
    <row r="33" spans="1:9" ht="15.75" thickBot="1" x14ac:dyDescent="0.3">
      <c r="A33" s="27" t="s">
        <v>328</v>
      </c>
      <c r="B33" s="25">
        <v>5</v>
      </c>
      <c r="C33" s="33" t="s">
        <v>295</v>
      </c>
      <c r="D33" s="4" t="s">
        <v>107</v>
      </c>
      <c r="E33" s="3" t="s">
        <v>108</v>
      </c>
      <c r="F33" s="3" t="s">
        <v>109</v>
      </c>
      <c r="G33" s="3"/>
      <c r="H33" s="12" t="s">
        <v>232</v>
      </c>
      <c r="I33" s="34" t="s">
        <v>364</v>
      </c>
    </row>
    <row r="34" spans="1:9" ht="15.75" thickBot="1" x14ac:dyDescent="0.3">
      <c r="A34" s="27" t="s">
        <v>328</v>
      </c>
      <c r="B34" s="25">
        <v>5</v>
      </c>
      <c r="C34" s="33" t="s">
        <v>296</v>
      </c>
      <c r="D34" s="4" t="s">
        <v>110</v>
      </c>
      <c r="E34" s="3" t="s">
        <v>111</v>
      </c>
      <c r="F34" s="3" t="s">
        <v>112</v>
      </c>
      <c r="G34" s="3"/>
      <c r="H34" s="12" t="s">
        <v>233</v>
      </c>
      <c r="I34" s="34" t="s">
        <v>365</v>
      </c>
    </row>
    <row r="35" spans="1:9" ht="15.75" thickBot="1" x14ac:dyDescent="0.3">
      <c r="A35" s="27" t="s">
        <v>327</v>
      </c>
      <c r="B35" s="25">
        <v>5</v>
      </c>
      <c r="C35" s="33" t="s">
        <v>297</v>
      </c>
      <c r="D35" s="4" t="s">
        <v>113</v>
      </c>
      <c r="E35" s="3" t="s">
        <v>114</v>
      </c>
      <c r="F35" s="3" t="s">
        <v>115</v>
      </c>
      <c r="G35" s="3" t="s">
        <v>116</v>
      </c>
      <c r="H35" s="12" t="s">
        <v>234</v>
      </c>
      <c r="I35" s="34" t="s">
        <v>366</v>
      </c>
    </row>
    <row r="36" spans="1:9" ht="15.75" thickBot="1" x14ac:dyDescent="0.3">
      <c r="A36" s="27" t="s">
        <v>325</v>
      </c>
      <c r="B36" s="25">
        <v>5</v>
      </c>
      <c r="C36" s="33" t="s">
        <v>298</v>
      </c>
      <c r="D36" s="4" t="s">
        <v>117</v>
      </c>
      <c r="E36" s="3" t="s">
        <v>2</v>
      </c>
      <c r="F36" s="3" t="s">
        <v>118</v>
      </c>
      <c r="G36" s="3" t="s">
        <v>68</v>
      </c>
      <c r="H36" s="12" t="s">
        <v>235</v>
      </c>
      <c r="I36" s="34" t="s">
        <v>367</v>
      </c>
    </row>
    <row r="37" spans="1:9" ht="15.75" thickBot="1" x14ac:dyDescent="0.3">
      <c r="A37" s="27" t="s">
        <v>332</v>
      </c>
      <c r="B37" s="25">
        <v>5</v>
      </c>
      <c r="C37" s="33" t="s">
        <v>299</v>
      </c>
      <c r="D37" s="4" t="s">
        <v>120</v>
      </c>
      <c r="E37" s="3" t="s">
        <v>120</v>
      </c>
      <c r="F37" s="3" t="s">
        <v>121</v>
      </c>
      <c r="G37" s="3" t="s">
        <v>122</v>
      </c>
      <c r="H37" s="12" t="s">
        <v>236</v>
      </c>
      <c r="I37" s="34" t="s">
        <v>368</v>
      </c>
    </row>
    <row r="38" spans="1:9" ht="15.75" thickBot="1" x14ac:dyDescent="0.3">
      <c r="A38" s="27" t="s">
        <v>330</v>
      </c>
      <c r="B38" s="25">
        <v>5</v>
      </c>
      <c r="C38" s="33" t="s">
        <v>300</v>
      </c>
      <c r="D38" s="4" t="s">
        <v>123</v>
      </c>
      <c r="E38" s="3" t="s">
        <v>124</v>
      </c>
      <c r="F38" s="3" t="s">
        <v>125</v>
      </c>
      <c r="G38" s="3" t="s">
        <v>126</v>
      </c>
      <c r="H38" s="12" t="s">
        <v>237</v>
      </c>
      <c r="I38" s="34" t="s">
        <v>369</v>
      </c>
    </row>
    <row r="39" spans="1:9" ht="15.75" thickBot="1" x14ac:dyDescent="0.3">
      <c r="A39" s="27" t="s">
        <v>325</v>
      </c>
      <c r="B39" s="25">
        <v>5</v>
      </c>
      <c r="C39" s="33" t="s">
        <v>301</v>
      </c>
      <c r="D39" s="4" t="s">
        <v>12</v>
      </c>
      <c r="E39" s="3" t="s">
        <v>127</v>
      </c>
      <c r="F39" s="3" t="s">
        <v>128</v>
      </c>
      <c r="G39" s="3" t="s">
        <v>129</v>
      </c>
      <c r="H39" s="12" t="s">
        <v>238</v>
      </c>
      <c r="I39" s="34" t="s">
        <v>370</v>
      </c>
    </row>
    <row r="40" spans="1:9" ht="15.75" thickBot="1" x14ac:dyDescent="0.3">
      <c r="A40" s="27" t="s">
        <v>325</v>
      </c>
      <c r="B40" s="23">
        <v>9</v>
      </c>
      <c r="C40" s="33" t="s">
        <v>302</v>
      </c>
      <c r="D40" s="3" t="s">
        <v>130</v>
      </c>
      <c r="E40" s="3" t="s">
        <v>131</v>
      </c>
      <c r="F40" s="3" t="s">
        <v>67</v>
      </c>
      <c r="G40" s="3" t="s">
        <v>132</v>
      </c>
      <c r="H40" s="12" t="s">
        <v>239</v>
      </c>
      <c r="I40" s="34" t="s">
        <v>371</v>
      </c>
    </row>
    <row r="41" spans="1:9" ht="15.75" thickBot="1" x14ac:dyDescent="0.3">
      <c r="A41" s="27" t="s">
        <v>325</v>
      </c>
      <c r="B41" s="23">
        <v>9</v>
      </c>
      <c r="C41" s="33" t="s">
        <v>303</v>
      </c>
      <c r="D41" s="3" t="s">
        <v>130</v>
      </c>
      <c r="E41" s="3" t="s">
        <v>33</v>
      </c>
      <c r="F41" s="3" t="s">
        <v>133</v>
      </c>
      <c r="G41" s="3" t="s">
        <v>5</v>
      </c>
      <c r="H41" s="12" t="s">
        <v>240</v>
      </c>
      <c r="I41" s="34" t="s">
        <v>372</v>
      </c>
    </row>
    <row r="42" spans="1:9" ht="15.75" thickBot="1" x14ac:dyDescent="0.3">
      <c r="A42" s="27" t="s">
        <v>325</v>
      </c>
      <c r="B42" s="23">
        <v>9</v>
      </c>
      <c r="C42" s="33" t="s">
        <v>304</v>
      </c>
      <c r="D42" s="3" t="s">
        <v>134</v>
      </c>
      <c r="E42" s="3" t="s">
        <v>135</v>
      </c>
      <c r="F42" s="3" t="s">
        <v>136</v>
      </c>
      <c r="G42" s="3" t="s">
        <v>45</v>
      </c>
      <c r="H42" s="12" t="s">
        <v>241</v>
      </c>
      <c r="I42" s="34" t="s">
        <v>373</v>
      </c>
    </row>
    <row r="43" spans="1:9" ht="15.75" thickBot="1" x14ac:dyDescent="0.3">
      <c r="A43" s="27" t="s">
        <v>325</v>
      </c>
      <c r="B43" s="23">
        <v>9</v>
      </c>
      <c r="C43" s="33" t="s">
        <v>305</v>
      </c>
      <c r="D43" s="3" t="s">
        <v>137</v>
      </c>
      <c r="E43" s="3" t="s">
        <v>138</v>
      </c>
      <c r="F43" s="3" t="s">
        <v>139</v>
      </c>
      <c r="G43" s="3"/>
      <c r="H43" s="12" t="s">
        <v>242</v>
      </c>
      <c r="I43" s="34" t="s">
        <v>374</v>
      </c>
    </row>
    <row r="44" spans="1:9" ht="15.75" thickBot="1" x14ac:dyDescent="0.3">
      <c r="A44" s="27" t="s">
        <v>325</v>
      </c>
      <c r="B44" s="23">
        <v>9</v>
      </c>
      <c r="C44" s="33" t="s">
        <v>306</v>
      </c>
      <c r="D44" s="3" t="s">
        <v>140</v>
      </c>
      <c r="E44" s="3" t="s">
        <v>141</v>
      </c>
      <c r="F44" s="3" t="s">
        <v>142</v>
      </c>
      <c r="G44" s="3" t="s">
        <v>143</v>
      </c>
      <c r="H44" s="12" t="s">
        <v>243</v>
      </c>
      <c r="I44" s="34" t="s">
        <v>375</v>
      </c>
    </row>
    <row r="45" spans="1:9" ht="15.75" thickBot="1" x14ac:dyDescent="0.3">
      <c r="A45" s="27" t="s">
        <v>325</v>
      </c>
      <c r="B45" s="23">
        <v>9</v>
      </c>
      <c r="C45" s="33" t="s">
        <v>307</v>
      </c>
      <c r="D45" s="3" t="s">
        <v>50</v>
      </c>
      <c r="E45" s="3" t="s">
        <v>55</v>
      </c>
      <c r="F45" s="3" t="s">
        <v>144</v>
      </c>
      <c r="G45" s="3" t="s">
        <v>145</v>
      </c>
      <c r="H45" s="12" t="s">
        <v>244</v>
      </c>
      <c r="I45" s="34" t="s">
        <v>376</v>
      </c>
    </row>
    <row r="46" spans="1:9" ht="15.75" thickBot="1" x14ac:dyDescent="0.3">
      <c r="A46" s="27" t="s">
        <v>328</v>
      </c>
      <c r="B46" s="23">
        <v>9</v>
      </c>
      <c r="C46" s="33" t="s">
        <v>308</v>
      </c>
      <c r="D46" s="3" t="s">
        <v>110</v>
      </c>
      <c r="E46" s="3" t="s">
        <v>111</v>
      </c>
      <c r="F46" s="3" t="s">
        <v>146</v>
      </c>
      <c r="G46" s="3"/>
      <c r="H46" s="12" t="s">
        <v>245</v>
      </c>
      <c r="I46" s="34" t="s">
        <v>377</v>
      </c>
    </row>
    <row r="47" spans="1:9" ht="15.75" thickBot="1" x14ac:dyDescent="0.3">
      <c r="A47" s="27" t="s">
        <v>328</v>
      </c>
      <c r="B47" s="23">
        <v>9</v>
      </c>
      <c r="C47" s="33" t="s">
        <v>309</v>
      </c>
      <c r="D47" s="3" t="s">
        <v>147</v>
      </c>
      <c r="E47" s="3" t="s">
        <v>148</v>
      </c>
      <c r="F47" s="3" t="s">
        <v>121</v>
      </c>
      <c r="G47" s="3" t="s">
        <v>149</v>
      </c>
      <c r="H47" s="12" t="s">
        <v>246</v>
      </c>
      <c r="I47" s="34" t="s">
        <v>378</v>
      </c>
    </row>
    <row r="48" spans="1:9" ht="15.75" thickBot="1" x14ac:dyDescent="0.3">
      <c r="A48" s="27" t="s">
        <v>325</v>
      </c>
      <c r="B48" s="23">
        <v>9</v>
      </c>
      <c r="C48" s="33" t="s">
        <v>310</v>
      </c>
      <c r="D48" s="3" t="s">
        <v>74</v>
      </c>
      <c r="E48" s="3" t="s">
        <v>74</v>
      </c>
      <c r="F48" s="3" t="s">
        <v>150</v>
      </c>
      <c r="G48" s="3" t="s">
        <v>97</v>
      </c>
      <c r="H48" s="12" t="s">
        <v>247</v>
      </c>
      <c r="I48" s="34" t="s">
        <v>379</v>
      </c>
    </row>
    <row r="49" spans="1:9" ht="15.75" thickBot="1" x14ac:dyDescent="0.3">
      <c r="A49" s="27" t="s">
        <v>328</v>
      </c>
      <c r="B49" s="23">
        <v>9</v>
      </c>
      <c r="C49" s="33" t="s">
        <v>311</v>
      </c>
      <c r="D49" s="3" t="s">
        <v>51</v>
      </c>
      <c r="E49" s="3" t="s">
        <v>39</v>
      </c>
      <c r="F49" s="3" t="s">
        <v>151</v>
      </c>
      <c r="G49" s="3" t="s">
        <v>10</v>
      </c>
      <c r="H49" s="12" t="s">
        <v>248</v>
      </c>
      <c r="I49" s="34" t="s">
        <v>380</v>
      </c>
    </row>
    <row r="50" spans="1:9" ht="15.75" thickBot="1" x14ac:dyDescent="0.3">
      <c r="A50" s="27" t="s">
        <v>325</v>
      </c>
      <c r="B50" s="23">
        <v>9</v>
      </c>
      <c r="C50" s="33" t="s">
        <v>312</v>
      </c>
      <c r="D50" s="3" t="s">
        <v>36</v>
      </c>
      <c r="E50" s="3" t="s">
        <v>33</v>
      </c>
      <c r="F50" s="3" t="s">
        <v>152</v>
      </c>
      <c r="G50" s="3"/>
      <c r="H50" s="12" t="s">
        <v>249</v>
      </c>
      <c r="I50" s="34" t="s">
        <v>381</v>
      </c>
    </row>
    <row r="51" spans="1:9" ht="15.75" thickBot="1" x14ac:dyDescent="0.3">
      <c r="A51" s="27" t="s">
        <v>325</v>
      </c>
      <c r="B51" s="23">
        <v>9</v>
      </c>
      <c r="C51" s="33" t="s">
        <v>313</v>
      </c>
      <c r="D51" s="3" t="s">
        <v>153</v>
      </c>
      <c r="E51" s="3" t="s">
        <v>154</v>
      </c>
      <c r="F51" s="3" t="s">
        <v>155</v>
      </c>
      <c r="G51" s="3" t="s">
        <v>156</v>
      </c>
      <c r="H51" s="12" t="s">
        <v>250</v>
      </c>
      <c r="I51" s="34" t="s">
        <v>382</v>
      </c>
    </row>
    <row r="52" spans="1:9" ht="15.75" thickBot="1" x14ac:dyDescent="0.3">
      <c r="A52" s="27" t="s">
        <v>325</v>
      </c>
      <c r="B52" s="23">
        <v>9</v>
      </c>
      <c r="C52" s="33" t="s">
        <v>314</v>
      </c>
      <c r="D52" s="3" t="s">
        <v>157</v>
      </c>
      <c r="E52" s="3" t="s">
        <v>95</v>
      </c>
      <c r="F52" s="3" t="s">
        <v>158</v>
      </c>
      <c r="G52" s="3" t="s">
        <v>159</v>
      </c>
      <c r="H52" s="12" t="s">
        <v>251</v>
      </c>
      <c r="I52" s="34" t="s">
        <v>383</v>
      </c>
    </row>
    <row r="53" spans="1:9" ht="15.75" thickBot="1" x14ac:dyDescent="0.3">
      <c r="A53" s="27" t="s">
        <v>325</v>
      </c>
      <c r="B53" s="23">
        <v>9</v>
      </c>
      <c r="C53" s="33" t="s">
        <v>315</v>
      </c>
      <c r="D53" s="3" t="s">
        <v>160</v>
      </c>
      <c r="E53" s="3" t="s">
        <v>161</v>
      </c>
      <c r="F53" s="3" t="s">
        <v>162</v>
      </c>
      <c r="G53" s="3" t="s">
        <v>163</v>
      </c>
      <c r="H53" s="12" t="s">
        <v>252</v>
      </c>
      <c r="I53" s="34" t="s">
        <v>384</v>
      </c>
    </row>
    <row r="54" spans="1:9" ht="15.75" thickBot="1" x14ac:dyDescent="0.3">
      <c r="A54" s="27" t="s">
        <v>325</v>
      </c>
      <c r="B54" s="24">
        <v>11</v>
      </c>
      <c r="C54" s="33" t="s">
        <v>316</v>
      </c>
      <c r="D54" s="3" t="s">
        <v>164</v>
      </c>
      <c r="E54" s="3" t="s">
        <v>165</v>
      </c>
      <c r="F54" s="3" t="s">
        <v>166</v>
      </c>
      <c r="G54" s="3" t="s">
        <v>167</v>
      </c>
      <c r="H54" s="12" t="s">
        <v>253</v>
      </c>
      <c r="I54" s="34" t="s">
        <v>385</v>
      </c>
    </row>
    <row r="55" spans="1:9" ht="15.75" thickBot="1" x14ac:dyDescent="0.3">
      <c r="A55" s="27" t="s">
        <v>325</v>
      </c>
      <c r="B55" s="24">
        <v>11</v>
      </c>
      <c r="C55" s="33" t="s">
        <v>317</v>
      </c>
      <c r="D55" s="3" t="s">
        <v>168</v>
      </c>
      <c r="E55" s="3" t="s">
        <v>75</v>
      </c>
      <c r="F55" s="3" t="s">
        <v>167</v>
      </c>
      <c r="G55" s="3"/>
      <c r="H55" s="12" t="s">
        <v>254</v>
      </c>
      <c r="I55" s="34" t="s">
        <v>386</v>
      </c>
    </row>
    <row r="56" spans="1:9" ht="15.75" thickBot="1" x14ac:dyDescent="0.3">
      <c r="A56" s="27" t="s">
        <v>325</v>
      </c>
      <c r="B56" s="24">
        <v>11</v>
      </c>
      <c r="C56" s="33" t="s">
        <v>318</v>
      </c>
      <c r="D56" s="3" t="s">
        <v>169</v>
      </c>
      <c r="E56" s="3" t="s">
        <v>170</v>
      </c>
      <c r="F56" s="3" t="s">
        <v>171</v>
      </c>
      <c r="G56" s="3" t="s">
        <v>94</v>
      </c>
      <c r="H56" s="12" t="s">
        <v>255</v>
      </c>
      <c r="I56" s="34" t="s">
        <v>387</v>
      </c>
    </row>
    <row r="57" spans="1:9" ht="15.75" thickBot="1" x14ac:dyDescent="0.3">
      <c r="A57" s="27" t="s">
        <v>325</v>
      </c>
      <c r="B57" s="24">
        <v>11</v>
      </c>
      <c r="C57" s="33" t="s">
        <v>319</v>
      </c>
      <c r="D57" s="3" t="s">
        <v>172</v>
      </c>
      <c r="E57" s="3" t="s">
        <v>51</v>
      </c>
      <c r="F57" s="3" t="s">
        <v>173</v>
      </c>
      <c r="G57" s="3" t="s">
        <v>174</v>
      </c>
      <c r="H57" s="12" t="s">
        <v>256</v>
      </c>
      <c r="I57" s="34" t="s">
        <v>388</v>
      </c>
    </row>
    <row r="58" spans="1:9" ht="15.75" thickBot="1" x14ac:dyDescent="0.3">
      <c r="A58" s="27" t="s">
        <v>325</v>
      </c>
      <c r="B58" s="24">
        <v>11</v>
      </c>
      <c r="C58" s="33" t="s">
        <v>320</v>
      </c>
      <c r="D58" s="3" t="s">
        <v>175</v>
      </c>
      <c r="E58" s="3" t="s">
        <v>176</v>
      </c>
      <c r="F58" s="3" t="s">
        <v>177</v>
      </c>
      <c r="G58" s="3" t="s">
        <v>178</v>
      </c>
      <c r="H58" s="12" t="s">
        <v>257</v>
      </c>
      <c r="I58" s="34" t="s">
        <v>389</v>
      </c>
    </row>
    <row r="59" spans="1:9" ht="15.75" thickBot="1" x14ac:dyDescent="0.3">
      <c r="A59" s="27" t="s">
        <v>325</v>
      </c>
      <c r="B59" s="24">
        <v>11</v>
      </c>
      <c r="C59" s="33" t="s">
        <v>321</v>
      </c>
      <c r="D59" s="3" t="s">
        <v>92</v>
      </c>
      <c r="E59" s="3" t="s">
        <v>131</v>
      </c>
      <c r="F59" s="3" t="s">
        <v>133</v>
      </c>
      <c r="G59" s="3" t="s">
        <v>97</v>
      </c>
      <c r="H59" s="12" t="s">
        <v>258</v>
      </c>
      <c r="I59" s="34" t="s">
        <v>390</v>
      </c>
    </row>
    <row r="60" spans="1:9" ht="15.75" thickBot="1" x14ac:dyDescent="0.3">
      <c r="A60" s="27" t="s">
        <v>325</v>
      </c>
      <c r="B60" s="24">
        <v>11</v>
      </c>
      <c r="C60" s="33" t="s">
        <v>322</v>
      </c>
      <c r="D60" s="3" t="s">
        <v>74</v>
      </c>
      <c r="E60" s="3" t="s">
        <v>63</v>
      </c>
      <c r="F60" s="3" t="s">
        <v>72</v>
      </c>
      <c r="G60" s="3" t="s">
        <v>179</v>
      </c>
      <c r="H60" s="12" t="s">
        <v>259</v>
      </c>
      <c r="I60" s="34" t="s">
        <v>391</v>
      </c>
    </row>
    <row r="61" spans="1:9" ht="15.75" thickBot="1" x14ac:dyDescent="0.3">
      <c r="A61" s="27" t="s">
        <v>325</v>
      </c>
      <c r="B61" s="24">
        <v>11</v>
      </c>
      <c r="C61" s="33" t="s">
        <v>323</v>
      </c>
      <c r="D61" s="3" t="s">
        <v>180</v>
      </c>
      <c r="E61" s="3" t="s">
        <v>16</v>
      </c>
      <c r="F61" s="3" t="s">
        <v>181</v>
      </c>
      <c r="G61" s="3" t="s">
        <v>182</v>
      </c>
      <c r="H61" s="12" t="s">
        <v>260</v>
      </c>
      <c r="I61" s="34" t="s">
        <v>392</v>
      </c>
    </row>
    <row r="62" spans="1:9" ht="15.75" thickBot="1" x14ac:dyDescent="0.3">
      <c r="A62" s="27" t="s">
        <v>325</v>
      </c>
      <c r="B62" s="24">
        <v>11</v>
      </c>
      <c r="C62" s="33" t="s">
        <v>324</v>
      </c>
      <c r="D62" s="3" t="s">
        <v>183</v>
      </c>
      <c r="E62" s="3" t="s">
        <v>184</v>
      </c>
      <c r="F62" s="3" t="s">
        <v>185</v>
      </c>
      <c r="G62" s="3" t="s">
        <v>38</v>
      </c>
      <c r="H62" s="12" t="s">
        <v>261</v>
      </c>
      <c r="I62" s="34" t="s">
        <v>393</v>
      </c>
    </row>
    <row r="63" spans="1:9" x14ac:dyDescent="0.25">
      <c r="A63" s="12"/>
      <c r="B63" s="13"/>
      <c r="C63" s="12"/>
      <c r="D63" s="12"/>
      <c r="E63" s="12"/>
      <c r="F63" s="12"/>
      <c r="G63" s="12"/>
      <c r="H63" s="12"/>
      <c r="I63"/>
    </row>
    <row r="64" spans="1:9" x14ac:dyDescent="0.25">
      <c r="A64" s="12"/>
      <c r="B64" s="13"/>
      <c r="C64" s="12"/>
      <c r="D64" s="12"/>
      <c r="E64" s="12"/>
      <c r="F64" s="12"/>
      <c r="G64" s="12"/>
      <c r="H64" s="12"/>
      <c r="I64"/>
    </row>
    <row r="65" spans="4:9" x14ac:dyDescent="0.25">
      <c r="D65" s="15" t="s">
        <v>187</v>
      </c>
      <c r="E65" s="1" t="s">
        <v>195</v>
      </c>
      <c r="F65" s="19" t="s">
        <v>194</v>
      </c>
      <c r="G65" s="14" t="s">
        <v>196</v>
      </c>
      <c r="I65"/>
    </row>
    <row r="66" spans="4:9" x14ac:dyDescent="0.25">
      <c r="D66" s="8">
        <v>0</v>
      </c>
      <c r="E66">
        <v>22</v>
      </c>
      <c r="F66" s="9">
        <v>20000</v>
      </c>
      <c r="G66" s="10">
        <f>E66*F66</f>
        <v>440000</v>
      </c>
      <c r="I66"/>
    </row>
    <row r="67" spans="4:9" x14ac:dyDescent="0.25">
      <c r="D67" s="8">
        <v>5</v>
      </c>
      <c r="E67">
        <v>16</v>
      </c>
      <c r="F67" s="9">
        <v>20000</v>
      </c>
      <c r="G67" s="10">
        <f>E67*F67</f>
        <v>320000</v>
      </c>
      <c r="I67"/>
    </row>
    <row r="68" spans="4:9" x14ac:dyDescent="0.25">
      <c r="D68" s="8">
        <v>9</v>
      </c>
      <c r="E68">
        <v>14</v>
      </c>
      <c r="F68" s="9">
        <v>15000</v>
      </c>
      <c r="G68" s="10">
        <f>E68*F68</f>
        <v>210000</v>
      </c>
      <c r="I68"/>
    </row>
    <row r="69" spans="4:9" x14ac:dyDescent="0.25">
      <c r="D69" s="8">
        <v>11</v>
      </c>
      <c r="E69">
        <v>9</v>
      </c>
      <c r="F69" s="9">
        <v>30000</v>
      </c>
      <c r="G69" s="10">
        <f>E69*F69</f>
        <v>270000</v>
      </c>
      <c r="I69"/>
    </row>
    <row r="70" spans="4:9" x14ac:dyDescent="0.25">
      <c r="D70" s="8"/>
      <c r="E70" s="1">
        <f>SUM(E66:E69)</f>
        <v>61</v>
      </c>
      <c r="F70" s="16" t="s">
        <v>196</v>
      </c>
      <c r="G70" s="11">
        <f>SUM(G66:G69)</f>
        <v>1240000</v>
      </c>
      <c r="I70"/>
    </row>
    <row r="71" spans="4:9" x14ac:dyDescent="0.25">
      <c r="D71" s="8"/>
    </row>
    <row r="72" spans="4:9" x14ac:dyDescent="0.25">
      <c r="D72" s="8"/>
      <c r="F72" s="18" t="s">
        <v>197</v>
      </c>
      <c r="I72"/>
    </row>
    <row r="73" spans="4:9" x14ac:dyDescent="0.25">
      <c r="D73" s="8">
        <v>0</v>
      </c>
      <c r="E73">
        <v>14</v>
      </c>
      <c r="F73" s="9">
        <v>20000</v>
      </c>
      <c r="G73" s="10">
        <f>E73*F73</f>
        <v>280000</v>
      </c>
      <c r="I73"/>
    </row>
    <row r="74" spans="4:9" x14ac:dyDescent="0.25">
      <c r="D74" s="8">
        <v>5</v>
      </c>
      <c r="E74">
        <v>15</v>
      </c>
      <c r="F74" s="9">
        <v>12000</v>
      </c>
      <c r="G74" s="10">
        <f>E74*F74</f>
        <v>180000</v>
      </c>
      <c r="I74"/>
    </row>
    <row r="75" spans="4:9" x14ac:dyDescent="0.25">
      <c r="D75" s="8">
        <v>9</v>
      </c>
      <c r="E75">
        <v>14</v>
      </c>
      <c r="F75" s="9">
        <v>12000</v>
      </c>
      <c r="G75" s="10">
        <f>E75*F75</f>
        <v>168000</v>
      </c>
      <c r="I75"/>
    </row>
    <row r="76" spans="4:9" x14ac:dyDescent="0.25">
      <c r="D76" s="8">
        <v>11</v>
      </c>
      <c r="E76">
        <v>8</v>
      </c>
      <c r="F76" s="9">
        <v>40000</v>
      </c>
      <c r="G76" s="10">
        <f>E76*F76</f>
        <v>320000</v>
      </c>
      <c r="I76"/>
    </row>
    <row r="77" spans="4:9" x14ac:dyDescent="0.25">
      <c r="D77" s="8"/>
      <c r="E77" s="1">
        <f>SUM(E73:E76)</f>
        <v>51</v>
      </c>
      <c r="F77" s="16" t="s">
        <v>196</v>
      </c>
      <c r="G77" s="11">
        <f>SUM(G73:G76)</f>
        <v>948000</v>
      </c>
      <c r="I77"/>
    </row>
    <row r="78" spans="4:9" x14ac:dyDescent="0.25">
      <c r="D78" s="8"/>
    </row>
    <row r="79" spans="4:9" x14ac:dyDescent="0.25">
      <c r="D79" s="8"/>
      <c r="F79" s="18" t="s">
        <v>198</v>
      </c>
      <c r="I79"/>
    </row>
    <row r="80" spans="4:9" x14ac:dyDescent="0.25">
      <c r="D80" s="8">
        <v>0</v>
      </c>
      <c r="E80">
        <v>6</v>
      </c>
      <c r="F80" s="9">
        <v>20000</v>
      </c>
      <c r="G80" s="9">
        <f>E80*F80</f>
        <v>120000</v>
      </c>
      <c r="I80"/>
    </row>
    <row r="81" spans="4:9" x14ac:dyDescent="0.25">
      <c r="D81" s="8">
        <v>5</v>
      </c>
      <c r="E81">
        <v>6</v>
      </c>
      <c r="F81" s="9">
        <v>35000</v>
      </c>
      <c r="G81" s="9">
        <f>E81*F81</f>
        <v>210000</v>
      </c>
      <c r="I81"/>
    </row>
    <row r="82" spans="4:9" x14ac:dyDescent="0.25">
      <c r="D82" s="8"/>
      <c r="E82" s="1">
        <f>SUM(E80:E81)</f>
        <v>12</v>
      </c>
      <c r="G82" s="11">
        <f>SUM(G80:G81)</f>
        <v>330000</v>
      </c>
      <c r="I82"/>
    </row>
    <row r="83" spans="4:9" x14ac:dyDescent="0.25">
      <c r="D83" s="8"/>
    </row>
    <row r="84" spans="4:9" x14ac:dyDescent="0.25">
      <c r="D84" s="8"/>
    </row>
    <row r="85" spans="4:9" x14ac:dyDescent="0.25">
      <c r="D85" s="8"/>
      <c r="F85" s="17" t="s">
        <v>199</v>
      </c>
      <c r="I85"/>
    </row>
    <row r="86" spans="4:9" x14ac:dyDescent="0.25">
      <c r="D86" s="8">
        <v>0</v>
      </c>
      <c r="E86">
        <v>15</v>
      </c>
      <c r="F86" s="9">
        <v>20000</v>
      </c>
      <c r="G86" s="9">
        <f>E86*F86</f>
        <v>300000</v>
      </c>
      <c r="I86"/>
    </row>
    <row r="87" spans="4:9" x14ac:dyDescent="0.25">
      <c r="D87" s="8">
        <v>5</v>
      </c>
      <c r="E87">
        <v>20</v>
      </c>
      <c r="F87" s="9">
        <v>20000</v>
      </c>
      <c r="G87" s="9">
        <f>E87*F87</f>
        <v>400000</v>
      </c>
      <c r="I87"/>
    </row>
    <row r="88" spans="4:9" x14ac:dyDescent="0.25">
      <c r="D88" s="8">
        <v>9</v>
      </c>
      <c r="E88">
        <v>58</v>
      </c>
      <c r="F88" s="9">
        <v>15000</v>
      </c>
      <c r="G88" s="9">
        <f>E88*F88</f>
        <v>870000</v>
      </c>
      <c r="I88"/>
    </row>
    <row r="89" spans="4:9" x14ac:dyDescent="0.25">
      <c r="D89" s="8">
        <v>11</v>
      </c>
      <c r="E89">
        <v>54</v>
      </c>
      <c r="F89" s="9">
        <v>40000</v>
      </c>
      <c r="G89" s="9">
        <f>E89*F89</f>
        <v>2160000</v>
      </c>
      <c r="I89"/>
    </row>
    <row r="90" spans="4:9" x14ac:dyDescent="0.25">
      <c r="D90" s="8"/>
      <c r="E90" s="1">
        <f>SUM(E86:E89)</f>
        <v>147</v>
      </c>
      <c r="F90" s="9"/>
      <c r="G90" s="20">
        <f>SUM(G86:G89)</f>
        <v>3730000</v>
      </c>
      <c r="H90" s="10">
        <f>G70+G77+G82+G90</f>
        <v>6248000</v>
      </c>
      <c r="I90"/>
    </row>
    <row r="93" spans="4:9" ht="23.25" x14ac:dyDescent="0.35">
      <c r="E93" s="21"/>
      <c r="I9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7" sqref="D17"/>
    </sheetView>
  </sheetViews>
  <sheetFormatPr baseColWidth="10" defaultRowHeight="15" x14ac:dyDescent="0.25"/>
  <cols>
    <col min="1" max="1" width="21.28515625" bestFit="1" customWidth="1"/>
    <col min="2" max="2" width="7.5703125" bestFit="1" customWidth="1"/>
    <col min="3" max="3" width="17.140625" bestFit="1" customWidth="1"/>
    <col min="4" max="5" width="37.7109375" bestFit="1" customWidth="1"/>
    <col min="6" max="6" width="11.42578125" style="8"/>
  </cols>
  <sheetData>
    <row r="1" spans="1:6" x14ac:dyDescent="0.25">
      <c r="A1" s="29" t="s">
        <v>186</v>
      </c>
      <c r="B1" s="30" t="s">
        <v>187</v>
      </c>
      <c r="C1" s="30" t="s">
        <v>263</v>
      </c>
      <c r="D1" s="30" t="s">
        <v>200</v>
      </c>
      <c r="E1" s="5" t="s">
        <v>333</v>
      </c>
      <c r="F1" s="30" t="s">
        <v>394</v>
      </c>
    </row>
    <row r="2" spans="1:6" x14ac:dyDescent="0.25">
      <c r="A2" s="27" t="s">
        <v>325</v>
      </c>
      <c r="B2" s="24">
        <v>11</v>
      </c>
      <c r="C2" s="35" t="s">
        <v>316</v>
      </c>
      <c r="D2" s="3" t="s">
        <v>253</v>
      </c>
      <c r="E2" s="36" t="s">
        <v>385</v>
      </c>
      <c r="F2" s="6">
        <v>1</v>
      </c>
    </row>
    <row r="3" spans="1:6" x14ac:dyDescent="0.25">
      <c r="A3" s="27" t="s">
        <v>325</v>
      </c>
      <c r="B3" s="24">
        <v>11</v>
      </c>
      <c r="C3" s="35" t="s">
        <v>317</v>
      </c>
      <c r="D3" s="3" t="s">
        <v>254</v>
      </c>
      <c r="E3" s="36" t="s">
        <v>386</v>
      </c>
      <c r="F3" s="6">
        <v>2</v>
      </c>
    </row>
    <row r="4" spans="1:6" x14ac:dyDescent="0.25">
      <c r="A4" s="27" t="s">
        <v>325</v>
      </c>
      <c r="B4" s="24">
        <v>11</v>
      </c>
      <c r="C4" s="35" t="s">
        <v>318</v>
      </c>
      <c r="D4" s="3" t="s">
        <v>255</v>
      </c>
      <c r="E4" s="36" t="s">
        <v>387</v>
      </c>
      <c r="F4" s="6">
        <v>3</v>
      </c>
    </row>
    <row r="5" spans="1:6" x14ac:dyDescent="0.25">
      <c r="A5" s="27" t="s">
        <v>325</v>
      </c>
      <c r="B5" s="24">
        <v>11</v>
      </c>
      <c r="C5" s="35" t="s">
        <v>319</v>
      </c>
      <c r="D5" s="3" t="s">
        <v>256</v>
      </c>
      <c r="E5" s="36" t="s">
        <v>388</v>
      </c>
      <c r="F5" s="6">
        <v>4</v>
      </c>
    </row>
    <row r="6" spans="1:6" x14ac:dyDescent="0.25">
      <c r="A6" s="27" t="s">
        <v>325</v>
      </c>
      <c r="B6" s="24">
        <v>11</v>
      </c>
      <c r="C6" s="35" t="s">
        <v>320</v>
      </c>
      <c r="D6" s="3" t="s">
        <v>257</v>
      </c>
      <c r="E6" s="36" t="s">
        <v>389</v>
      </c>
      <c r="F6" s="6">
        <v>5</v>
      </c>
    </row>
    <row r="7" spans="1:6" x14ac:dyDescent="0.25">
      <c r="A7" s="27" t="s">
        <v>325</v>
      </c>
      <c r="B7" s="24">
        <v>11</v>
      </c>
      <c r="C7" s="35" t="s">
        <v>321</v>
      </c>
      <c r="D7" s="3" t="s">
        <v>258</v>
      </c>
      <c r="E7" s="36" t="s">
        <v>390</v>
      </c>
      <c r="F7" s="6">
        <v>6</v>
      </c>
    </row>
    <row r="8" spans="1:6" x14ac:dyDescent="0.25">
      <c r="A8" s="27" t="s">
        <v>325</v>
      </c>
      <c r="B8" s="24">
        <v>11</v>
      </c>
      <c r="C8" s="35" t="s">
        <v>322</v>
      </c>
      <c r="D8" s="3" t="s">
        <v>259</v>
      </c>
      <c r="E8" s="36" t="s">
        <v>391</v>
      </c>
      <c r="F8" s="6">
        <v>7</v>
      </c>
    </row>
    <row r="9" spans="1:6" x14ac:dyDescent="0.25">
      <c r="A9" s="27" t="s">
        <v>325</v>
      </c>
      <c r="B9" s="24">
        <v>11</v>
      </c>
      <c r="C9" s="35" t="s">
        <v>323</v>
      </c>
      <c r="D9" s="3" t="s">
        <v>260</v>
      </c>
      <c r="E9" s="36" t="s">
        <v>392</v>
      </c>
      <c r="F9" s="6">
        <v>8</v>
      </c>
    </row>
    <row r="10" spans="1:6" x14ac:dyDescent="0.25">
      <c r="A10" s="27" t="s">
        <v>325</v>
      </c>
      <c r="B10" s="24">
        <v>11</v>
      </c>
      <c r="C10" s="35" t="s">
        <v>324</v>
      </c>
      <c r="D10" s="3" t="s">
        <v>261</v>
      </c>
      <c r="E10" s="36" t="s">
        <v>393</v>
      </c>
      <c r="F10" s="6">
        <v>9</v>
      </c>
    </row>
  </sheetData>
  <sortState ref="A2:E10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ONCE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Usuario</cp:lastModifiedBy>
  <dcterms:created xsi:type="dcterms:W3CDTF">2024-10-24T13:47:07Z</dcterms:created>
  <dcterms:modified xsi:type="dcterms:W3CDTF">2024-11-27T21:57:10Z</dcterms:modified>
</cp:coreProperties>
</file>